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12" sheetId="1" r:id="rId1"/>
    <sheet name="12" sheetId="2" r:id="rId2"/>
    <sheet name="27 Egresados y Titulados OK" sheetId="3" state="hidden" r:id="rId3"/>
  </sheets>
  <definedNames>
    <definedName name="a" localSheetId="2">#REF!</definedName>
    <definedName name="a">#REF!</definedName>
    <definedName name="aA" localSheetId="2">#REF!</definedName>
    <definedName name="aA">#REF!</definedName>
    <definedName name="aA0" localSheetId="2">#REF!</definedName>
    <definedName name="aA0">#REF!</definedName>
    <definedName name="ab" localSheetId="2">#REF!</definedName>
    <definedName name="ab">#REF!</definedName>
    <definedName name="aba" localSheetId="2">#REF!</definedName>
    <definedName name="aba">#REF!</definedName>
    <definedName name="adr" localSheetId="2">#REF!</definedName>
    <definedName name="adr">#REF!</definedName>
    <definedName name="adsds">#REF!</definedName>
    <definedName name="AMARASA" localSheetId="2">#REF!</definedName>
    <definedName name="AMARASA">#REF!</definedName>
    <definedName name="ana">#REF!</definedName>
    <definedName name="ansbd">#REF!</definedName>
    <definedName name="Años_préstamo" localSheetId="2">#REF!</definedName>
    <definedName name="Años_préstamo">#REF!</definedName>
    <definedName name="_xlnm.Print_Area" localSheetId="1">'12'!$F$1:$I$12</definedName>
    <definedName name="_xlnm.Print_Area" localSheetId="2">'27 Egresados y Titulados OK'!$A$4:$J$236</definedName>
    <definedName name="as" localSheetId="2">#REF!</definedName>
    <definedName name="as">#REF!</definedName>
    <definedName name="asa" localSheetId="2">#REF!</definedName>
    <definedName name="asa">#REF!</definedName>
    <definedName name="asanchez" localSheetId="2">#REF!</definedName>
    <definedName name="asanchez">#REF!</definedName>
    <definedName name="asasa" localSheetId="2">#REF!</definedName>
    <definedName name="asasa">#REF!</definedName>
    <definedName name="asdasa" localSheetId="2">#REF!</definedName>
    <definedName name="asdasa">#REF!</definedName>
    <definedName name="asdsa" localSheetId="2">#REF!</definedName>
    <definedName name="asdsa">#REF!</definedName>
    <definedName name="asdsa1" localSheetId="2">#REF!</definedName>
    <definedName name="asdsa1">#REF!</definedName>
    <definedName name="c_canalizacion" localSheetId="2">#REF!</definedName>
    <definedName name="c_canalizacion">#REF!</definedName>
    <definedName name="c_canalizacion_3" localSheetId="2">#REF!</definedName>
    <definedName name="c_canalizacion_3">#REF!</definedName>
    <definedName name="c_canalizacion_4" localSheetId="2">#REF!</definedName>
    <definedName name="c_canalizacion_4">#REF!</definedName>
    <definedName name="c_canalizacion_5" localSheetId="2">#REF!</definedName>
    <definedName name="c_canalizacion_5">#REF!</definedName>
    <definedName name="c_canalizacion1" localSheetId="2">#REF!</definedName>
    <definedName name="c_canalizacion1">#REF!</definedName>
    <definedName name="c_emprendedores_prospecto_NOUN1" localSheetId="2">#REF!</definedName>
    <definedName name="c_emprendedores_prospecto_NOUN1">#REF!</definedName>
    <definedName name="c_emprendedores_prospecto_NOUNI" localSheetId="2">#REF!</definedName>
    <definedName name="c_emprendedores_prospecto_NOUNI">#REF!</definedName>
    <definedName name="c_emprendedores_prospecto_NOUNI_3" localSheetId="2">#REF!</definedName>
    <definedName name="c_emprendedores_prospecto_NOUNI_3">#REF!</definedName>
    <definedName name="c_emprendedores_prospecto_NOUNI_4" localSheetId="2">#REF!</definedName>
    <definedName name="c_emprendedores_prospecto_NOUNI_4">#REF!</definedName>
    <definedName name="c_emprendedores_prospecto_NOUNI_5" localSheetId="2">#REF!</definedName>
    <definedName name="c_emprendedores_prospecto_NOUNI_5">#REF!</definedName>
    <definedName name="c_emprendedores_prospecto_UNI" localSheetId="2">#REF!</definedName>
    <definedName name="c_emprendedores_prospecto_UNI">#REF!</definedName>
    <definedName name="c_emprendedores_prospecto_UNI_3" localSheetId="2">#REF!</definedName>
    <definedName name="c_emprendedores_prospecto_UNI_3">#REF!</definedName>
    <definedName name="c_emprendedores_prospecto_UNI_4" localSheetId="2">#REF!</definedName>
    <definedName name="c_emprendedores_prospecto_UNI_4">#REF!</definedName>
    <definedName name="c_emprendedores_prospecto_UNI_5" localSheetId="2">#REF!</definedName>
    <definedName name="c_emprendedores_prospecto_UNI_5">#REF!</definedName>
    <definedName name="c_emprendedores_prospecto_UNI1" localSheetId="2">#REF!</definedName>
    <definedName name="c_emprendedores_prospecto_UNI1">#REF!</definedName>
    <definedName name="c_empresas_visitadas" localSheetId="2">#REF!</definedName>
    <definedName name="c_empresas_visitadas">#REF!</definedName>
    <definedName name="c_empresas_visitadas_3" localSheetId="2">#REF!</definedName>
    <definedName name="c_empresas_visitadas_3">#REF!</definedName>
    <definedName name="c_empresas_visitadas_4" localSheetId="2">#REF!</definedName>
    <definedName name="c_empresas_visitadas_4">#REF!</definedName>
    <definedName name="c_empresas_visitadas_5" localSheetId="2">#REF!</definedName>
    <definedName name="c_empresas_visitadas_5">#REF!</definedName>
    <definedName name="c_empresas_visitadas1" localSheetId="2">#REF!</definedName>
    <definedName name="c_empresas_visitadas1">#REF!</definedName>
    <definedName name="c_generales" localSheetId="2">#REF!</definedName>
    <definedName name="c_generales">#REF!</definedName>
    <definedName name="c_generales_3" localSheetId="2">#REF!</definedName>
    <definedName name="c_generales_3">#REF!</definedName>
    <definedName name="c_generales_4" localSheetId="2">#REF!</definedName>
    <definedName name="c_generales_4">#REF!</definedName>
    <definedName name="c_generales_5" localSheetId="2">#REF!</definedName>
    <definedName name="c_generales_5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2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#REF!</definedName>
    <definedName name="cursos">#REF!</definedName>
    <definedName name="Datos" localSheetId="2">#REF!</definedName>
    <definedName name="Datos">#REF!</definedName>
    <definedName name="dd" localSheetId="2">#REF!</definedName>
    <definedName name="dd">#REF!</definedName>
    <definedName name="DE" localSheetId="2">#REF!</definedName>
    <definedName name="DE">#REF!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2">#REF!</definedName>
    <definedName name="drhseleccion">#REF!</definedName>
    <definedName name="e" localSheetId="2">#REF!</definedName>
    <definedName name="e">#REF!</definedName>
    <definedName name="extension" localSheetId="2">#REF!</definedName>
    <definedName name="extension">#REF!</definedName>
    <definedName name="Fecha_de_pago" localSheetId="2">#REF!</definedName>
    <definedName name="Fecha_de_pago">#REF!</definedName>
    <definedName name="ff" localSheetId="2">#REF!</definedName>
    <definedName name="ff">#REF!</definedName>
    <definedName name="Fila_de_encabezado">ROW(#REF!)</definedName>
    <definedName name="HHHHH" localSheetId="2">#REF!</definedName>
    <definedName name="HHHHH">#REF!</definedName>
    <definedName name="hol" localSheetId="2">#REF!</definedName>
    <definedName name="hol">#REF!</definedName>
    <definedName name="hola" localSheetId="2">#REF!</definedName>
    <definedName name="hola">#REF!</definedName>
    <definedName name="holdf" localSheetId="2">#REF!</definedName>
    <definedName name="holdf">#REF!</definedName>
    <definedName name="hoollaaaaa" localSheetId="2">#REF!</definedName>
    <definedName name="hoollaaaaa">#REF!</definedName>
    <definedName name="hshssdgh" localSheetId="2">#REF!</definedName>
    <definedName name="hshssdgh">#REF!</definedName>
    <definedName name="Importe_del_préstamo" localSheetId="2">#REF!</definedName>
    <definedName name="Importe_del_préstamo">#REF!</definedName>
    <definedName name="Impresión_completa" localSheetId="2">#REF!</definedName>
    <definedName name="Impresión_completa">#REF!</definedName>
    <definedName name="INGRESO" localSheetId="2">#REF!</definedName>
    <definedName name="INGRESO">#REF!</definedName>
    <definedName name="Inicio_prestamo" localSheetId="2">#REF!</definedName>
    <definedName name="Inicio_prestamo">#REF!</definedName>
    <definedName name="Int" localSheetId="2">#REF!</definedName>
    <definedName name="Int">#REF!</definedName>
    <definedName name="Int_acum" localSheetId="2">#REF!</definedName>
    <definedName name="Int_acum">#REF!</definedName>
    <definedName name="Interés_total" localSheetId="2">#REF!</definedName>
    <definedName name="Interés_total">#REF!</definedName>
    <definedName name="jkqawsñqol" localSheetId="2">#REF!</definedName>
    <definedName name="jkqawsñqol">#REF!</definedName>
    <definedName name="jksjksñlksñlksñl" localSheetId="2">#REF!</definedName>
    <definedName name="jksjksñlksñlksñl">#REF!</definedName>
    <definedName name="JLKAslkaslk" localSheetId="2">#REF!</definedName>
    <definedName name="JLKAslkaslk">#REF!</definedName>
    <definedName name="jsjsjh" localSheetId="2">#REF!</definedName>
    <definedName name="jsjsjh">#REF!</definedName>
    <definedName name="kauakja" localSheetId="2">#REF!</definedName>
    <definedName name="kauakja">#REF!</definedName>
    <definedName name="kljkiski" localSheetId="2">#REF!</definedName>
    <definedName name="kljkiski">#REF!</definedName>
    <definedName name="ksjlkslkslk" localSheetId="2">#REF!</definedName>
    <definedName name="ksjlkslkslk">#REF!</definedName>
    <definedName name="liz" localSheetId="2">#REF!</definedName>
    <definedName name="liz">#REF!</definedName>
    <definedName name="lkñlññ" localSheetId="2">#REF!</definedName>
    <definedName name="lkñlññ">#REF!</definedName>
    <definedName name="lkñpñ" localSheetId="2">#REF!</definedName>
    <definedName name="lkñpñ">#REF!</definedName>
    <definedName name="lkplp" localSheetId="2">#REF!</definedName>
    <definedName name="lkplp">#REF!</definedName>
    <definedName name="lkslksdksdlk" localSheetId="2">#REF!</definedName>
    <definedName name="lkslksdksdlk">#REF!</definedName>
    <definedName name="lkslkskslk" localSheetId="2">#REF!</definedName>
    <definedName name="lkslkskslk">#REF!</definedName>
    <definedName name="llll" localSheetId="2">#REF!</definedName>
    <definedName name="llll">#REF!</definedName>
    <definedName name="llsikms" localSheetId="2">#REF!</definedName>
    <definedName name="llsikms">#REF!</definedName>
    <definedName name="lolol" localSheetId="2">#REF!</definedName>
    <definedName name="lolol">#REF!</definedName>
    <definedName name="lucia15" localSheetId="2">#REF!</definedName>
    <definedName name="lucia15">#REF!</definedName>
    <definedName name="lucia155" localSheetId="2">#REF!</definedName>
    <definedName name="lucia155">#REF!</definedName>
    <definedName name="manej" localSheetId="2">#REF!</definedName>
    <definedName name="manej">#REF!</definedName>
    <definedName name="MATRICULA" localSheetId="2">#REF!</definedName>
    <definedName name="MATRICULA">#REF!</definedName>
    <definedName name="MATRÍCULA" localSheetId="2">#REF!</definedName>
    <definedName name="MATRÍCULA">#REF!</definedName>
    <definedName name="MATRICULAINCORP" localSheetId="2">#REF!</definedName>
    <definedName name="MATRICULAINCORP">#REF!</definedName>
    <definedName name="naaaa" localSheetId="2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2">#REF!</definedName>
    <definedName name="njuju">#REF!</definedName>
    <definedName name="no" localSheetId="2">#REF!</definedName>
    <definedName name="no">#REF!</definedName>
    <definedName name="nooo" localSheetId="2">#REF!</definedName>
    <definedName name="nooo">#REF!</definedName>
    <definedName name="Núm_de_pago" localSheetId="2">#REF!</definedName>
    <definedName name="Núm_de_pago">#REF!</definedName>
    <definedName name="Núm_pagos_al_año" localSheetId="2">#REF!</definedName>
    <definedName name="Núm_pagos_al_año">#REF!</definedName>
    <definedName name="Número_de_pagos" localSheetId="2">MATCH(0.01,'27 Egresados y Titulados OK'!Saldo_final,-1)+1</definedName>
    <definedName name="Número_de_pagos">MATCH(0.01,Saldo_final,-1)+1</definedName>
    <definedName name="ñloolo" localSheetId="2">#REF!</definedName>
    <definedName name="ñloolo">#REF!</definedName>
    <definedName name="ñlsdlkdklk" localSheetId="2">#REF!</definedName>
    <definedName name="ñlsdlkdklk">#REF!</definedName>
    <definedName name="ñp.pñ" localSheetId="2">#REF!</definedName>
    <definedName name="ñp.pñ">#REF!</definedName>
    <definedName name="ñploi" localSheetId="2">#REF!</definedName>
    <definedName name="ñploi">#REF!</definedName>
    <definedName name="ñplol" localSheetId="2">#REF!</definedName>
    <definedName name="ñplol">#REF!</definedName>
    <definedName name="ñpñññ" localSheetId="2">#REF!</definedName>
    <definedName name="ñpñññ">#REF!</definedName>
    <definedName name="okiht" localSheetId="2">#REF!</definedName>
    <definedName name="okiht">#REF!</definedName>
    <definedName name="olortrt" localSheetId="2">#REF!</definedName>
    <definedName name="olortrt">#REF!</definedName>
    <definedName name="ooooo" localSheetId="2">#REF!</definedName>
    <definedName name="ooooo">#REF!</definedName>
    <definedName name="P">#N/A</definedName>
    <definedName name="Pago_adicional" localSheetId="2">#REF!</definedName>
    <definedName name="Pago_adicional">#REF!</definedName>
    <definedName name="Pago_mensual_programado" localSheetId="2">#REF!</definedName>
    <definedName name="Pago_mensual_programado">#REF!</definedName>
    <definedName name="Pago_progr" localSheetId="2">#REF!</definedName>
    <definedName name="Pago_progr">#REF!</definedName>
    <definedName name="Pago_total" localSheetId="2">#REF!</definedName>
    <definedName name="Pago_total">#REF!</definedName>
    <definedName name="Pagos_adicionales_programados" localSheetId="2">#REF!</definedName>
    <definedName name="Pagos_adicionales_programados">#REF!</definedName>
    <definedName name="PIFI" localSheetId="2">#REF!</definedName>
    <definedName name="PIFI">#REF!</definedName>
    <definedName name="PIFIEMS" localSheetId="2">#REF!</definedName>
    <definedName name="PIFIEMS">#REF!</definedName>
    <definedName name="planeacion" localSheetId="2">#REF!</definedName>
    <definedName name="planeacion">#REF!</definedName>
    <definedName name="pñpolkoi" localSheetId="2">#REF!</definedName>
    <definedName name="pñpolkoi">#REF!</definedName>
    <definedName name="propuest">#REF!</definedName>
    <definedName name="prouesta">#REF!</definedName>
    <definedName name="prueba_albergados2" localSheetId="2">#REF!</definedName>
    <definedName name="prueba_albergados2">#REF!</definedName>
    <definedName name="prueba_albergados2_3" localSheetId="2">#REF!</definedName>
    <definedName name="prueba_albergados2_3">#REF!</definedName>
    <definedName name="prueba_albergados2_4" localSheetId="2">#REF!</definedName>
    <definedName name="prueba_albergados2_4">#REF!</definedName>
    <definedName name="prueba_albergados2_5" localSheetId="2">#REF!</definedName>
    <definedName name="prueba_albergados2_5">#REF!</definedName>
    <definedName name="pyrbum" localSheetId="2">#REF!</definedName>
    <definedName name="pyrbum">#REF!</definedName>
    <definedName name="quir" localSheetId="2">#REF!</definedName>
    <definedName name="quir">#REF!</definedName>
    <definedName name="reprobacion" localSheetId="2">#REF!</definedName>
    <definedName name="reprobacion">#REF!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2">#REF!</definedName>
    <definedName name="rewfg">#REF!</definedName>
    <definedName name="Saldo_final" localSheetId="2">#REF!</definedName>
    <definedName name="Saldo_final">#REF!</definedName>
    <definedName name="Saldo_inicial" localSheetId="2">#REF!</definedName>
    <definedName name="Saldo_inicial">#REF!</definedName>
    <definedName name="sdas" localSheetId="2">#REF!</definedName>
    <definedName name="sdas">#REF!</definedName>
    <definedName name="sdlfl" localSheetId="2">#REF!</definedName>
    <definedName name="sdlfl">#REF!</definedName>
    <definedName name="seded" localSheetId="2">#REF!</definedName>
    <definedName name="seded">#REF!</definedName>
    <definedName name="semnacional">#REF!</definedName>
    <definedName name="siiiii" localSheetId="2">#REF!</definedName>
    <definedName name="siiiii">#REF!</definedName>
    <definedName name="siiiii_8" localSheetId="2">#REF!</definedName>
    <definedName name="siiiii_8">#REF!</definedName>
    <definedName name="sssss" localSheetId="2">#REF!</definedName>
    <definedName name="sssss">#REF!</definedName>
    <definedName name="Tasa_de_interés" localSheetId="2">#REF!</definedName>
    <definedName name="Tasa_de_interés">#REF!</definedName>
    <definedName name="Tasa_de_interés_programada" localSheetId="2">#REF!</definedName>
    <definedName name="Tasa_de_interés_programada">#REF!</definedName>
    <definedName name="Título_a_imprimir" localSheetId="2">#REF!</definedName>
    <definedName name="Título_a_imprimir">#REF!</definedName>
    <definedName name="Tìtulos_a_imprimir" localSheetId="2">#REF!</definedName>
    <definedName name="Tìtulos_a_imprimir">#REF!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2">#REF!</definedName>
    <definedName name="verinv2">#REF!</definedName>
    <definedName name="wwww" localSheetId="2">#REF!</definedName>
    <definedName name="wwww">#REF!</definedName>
    <definedName name="wwwww" localSheetId="2">#REF!</definedName>
    <definedName name="wwwww">#REF!</definedName>
    <definedName name="Z_5A401497_67FB_4794_8027_33417226C0D8_.wvu.PrintArea" localSheetId="1" hidden="1">'12'!$F$1:$I$12</definedName>
    <definedName name="Z_C33438F8_5C83_49E6_95E7_3E9114ADD6F1_.wvu.PrintArea" localSheetId="1" hidden="1">'12'!$F$1:$I$12</definedName>
  </definedNames>
  <calcPr fullCalcOnLoad="1"/>
  <pivotCaches>
    <pivotCache cacheId="10" r:id="rId4"/>
  </pivotCaches>
</workbook>
</file>

<file path=xl/sharedStrings.xml><?xml version="1.0" encoding="utf-8"?>
<sst xmlns="http://schemas.openxmlformats.org/spreadsheetml/2006/main" count="6819" uniqueCount="444">
  <si>
    <t>Egreso por sistema dependiente e incorporado, nivel, área del conocimiento, espacio académico, programa educativo y género 2018</t>
  </si>
  <si>
    <t>Suma de Egresados</t>
  </si>
  <si>
    <t>Especialidad</t>
  </si>
  <si>
    <t>Nivel</t>
  </si>
  <si>
    <t>Maestría</t>
  </si>
  <si>
    <t>Doctorado</t>
  </si>
  <si>
    <t>Total</t>
  </si>
  <si>
    <t>Fuente: Secretaría de Docencia, UAEM.</t>
  </si>
  <si>
    <t>Incluir notas necesarias para la correcta interpretación de los datos</t>
  </si>
  <si>
    <t>Doctorado en Ciencias del Agua</t>
  </si>
  <si>
    <t>Ingeniería y Tecnología</t>
  </si>
  <si>
    <t>Doctorado en Humanidades</t>
  </si>
  <si>
    <t>Doctorado en Urbanismo</t>
  </si>
  <si>
    <t>Doctorado en Estudios Jurídicos</t>
  </si>
  <si>
    <t>Doctorado en Ciencias Sociales</t>
  </si>
  <si>
    <t>Doctorado en Ciencias Químicas</t>
  </si>
  <si>
    <t>Doctorado en Ciencias Ambientales</t>
  </si>
  <si>
    <t>Doctorado en Ciencias</t>
  </si>
  <si>
    <t>Doctorado en Ciencia de Materiales</t>
  </si>
  <si>
    <t>Ciencias Naturales y Exactas</t>
  </si>
  <si>
    <t>Doctorado en Ciencias de la Salud</t>
  </si>
  <si>
    <t>Ciencias de la Salud</t>
  </si>
  <si>
    <t>Doctorado en Ciencias Agropecuarias y Recursos Naturales</t>
  </si>
  <si>
    <t>Ciencias Agropecuarias</t>
  </si>
  <si>
    <t>Doctorado en Diseño</t>
  </si>
  <si>
    <t>Maestría en Ciencias del Agua</t>
  </si>
  <si>
    <t>Maestría en Ciencias de la Computación</t>
  </si>
  <si>
    <t>Maestría en Práctica Docente</t>
  </si>
  <si>
    <t>Maestría en Lingüística Aplicada</t>
  </si>
  <si>
    <t>Maestría en Humanidades</t>
  </si>
  <si>
    <t>Maestría en Gobierno y Asuntos Públicos</t>
  </si>
  <si>
    <t>Maestría en Estudios Turísticos</t>
  </si>
  <si>
    <t>Maestría en Estudios para la Paz y el Desarrollo</t>
  </si>
  <si>
    <t>Maestría en Derecho</t>
  </si>
  <si>
    <t>Maestría en Administración Pública y Gobierno</t>
  </si>
  <si>
    <t>Maestría en Ciencias Químicas</t>
  </si>
  <si>
    <t>Maestría en Ciencias Ambientales</t>
  </si>
  <si>
    <t>Maestría en Ciencias</t>
  </si>
  <si>
    <t>Maestría en Ciencia de Materiales</t>
  </si>
  <si>
    <t>Maestría en Calidad Ambiental</t>
  </si>
  <si>
    <t>Maestría en Análisis Espacial y Geoinformática</t>
  </si>
  <si>
    <t>Maestría en Ciencias Odontológicas</t>
  </si>
  <si>
    <t>Maestría en Ciencias de la Salud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</si>
  <si>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</si>
  <si>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</si>
  <si>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</si>
  <si>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</si>
  <si>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Género, Violencia y Políticas Públicas</t>
  </si>
  <si>
    <t>Especialidad en Administración de Empresas Turísticas</t>
  </si>
  <si>
    <t>Especialidad en Cartografía Automatizada, Teledetección y Sistemas de Información Geográfica</t>
  </si>
  <si>
    <t>Especialidad en Urología</t>
  </si>
  <si>
    <t>Especialidad en Salud Pública</t>
  </si>
  <si>
    <t>Especialidad en Radiooncología</t>
  </si>
  <si>
    <t>Especialidad en Pediatría</t>
  </si>
  <si>
    <t>Especialidad en Otorrinolaringología</t>
  </si>
  <si>
    <t>Especialidad en Ortodoncia</t>
  </si>
  <si>
    <t>Especialidad en Odontopediatría</t>
  </si>
  <si>
    <t>Especialidad en Neonatología</t>
  </si>
  <si>
    <t>Especialidad en Medicina Legal</t>
  </si>
  <si>
    <t>Especialidad en Medicina Interna</t>
  </si>
  <si>
    <t>Especialidad en Medicina Familiar</t>
  </si>
  <si>
    <t>Especialidad en Medicina del Enfermo en Estado Crítico</t>
  </si>
  <si>
    <t>Especialidad en Medicina de Urgencias</t>
  </si>
  <si>
    <t>Especialidad en Medicina de la Actividad Física y el Deporte</t>
  </si>
  <si>
    <t>Especialidad en Medicina Crítica en Obstetricia</t>
  </si>
  <si>
    <t>Especialidad en Ginecología y Obstetricia</t>
  </si>
  <si>
    <t>Especialidad en Gerontología</t>
  </si>
  <si>
    <t>Especialidad en Gastroenterología</t>
  </si>
  <si>
    <t>Especialidad en Endodoncia</t>
  </si>
  <si>
    <t>Especialidad en Cirugía Plástica y Reconstructiva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</si>
  <si>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</si>
  <si>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</si>
  <si>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</si>
  <si>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</si>
  <si>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Floricultura</t>
  </si>
  <si>
    <t>Dirección de Educación Continua y a Distancia</t>
  </si>
  <si>
    <t>Maestría en Estudios Sustentables Regionales y Metropolitanos</t>
  </si>
  <si>
    <t>Instituto de Ciencias Agropecuarias y Rurales</t>
  </si>
  <si>
    <t>Tianguistenco</t>
  </si>
  <si>
    <t>Nezahualcóyotl</t>
  </si>
  <si>
    <t>Unidad académica profesional</t>
  </si>
  <si>
    <t>Zumpango</t>
  </si>
  <si>
    <t>Maestría en Sociología de la Salud</t>
  </si>
  <si>
    <t>Maestría en Enfermería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</si>
  <si>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</si>
  <si>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</si>
  <si>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</si>
  <si>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</si>
  <si>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</si>
  <si>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</si>
  <si>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</si>
  <si>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</si>
  <si>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</si>
  <si>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</si>
  <si>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Maestría en Estudios de la Ciudad</t>
  </si>
  <si>
    <t>Planeación Urbana y Regional</t>
  </si>
  <si>
    <t>Odontología</t>
  </si>
  <si>
    <t>Especialidad en Producción Ovina</t>
  </si>
  <si>
    <t>Especialidad en Medicina y Cirugía en Perros y Gatos</t>
  </si>
  <si>
    <t>Medicina Veterinaria y Zootecnia</t>
  </si>
  <si>
    <t>Especialidad en Imagenología Diagnóstica y Terapéutica</t>
  </si>
  <si>
    <t>Medicina</t>
  </si>
  <si>
    <t>Lenguas</t>
  </si>
  <si>
    <t>Maestría en Ciencias de la Ingeniería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</si>
  <si>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</si>
  <si>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</si>
  <si>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</si>
  <si>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</si>
  <si>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</si>
  <si>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</si>
  <si>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</si>
  <si>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</si>
  <si>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</si>
  <si>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</si>
  <si>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</si>
  <si>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</si>
  <si>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</si>
  <si>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</si>
  <si>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Programa educativo</t>
  </si>
  <si>
    <t>Doctorado en Ciencias de la Ingeniería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</si>
  <si>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</si>
  <si>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</si>
  <si>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</si>
  <si>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</si>
  <si>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</si>
  <si>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</si>
  <si>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</si>
  <si>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</si>
  <si>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</si>
  <si>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</si>
  <si>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</si>
  <si>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</si>
  <si>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</si>
  <si>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</si>
  <si>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</si>
  <si>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</si>
  <si>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</si>
  <si>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</si>
  <si>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</si>
  <si>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</si>
  <si>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</si>
  <si>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</si>
  <si>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</si>
  <si>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</si>
  <si>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</si>
  <si>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</si>
  <si>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</si>
  <si>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</si>
  <si>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</si>
  <si>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</si>
  <si>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</si>
  <si>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</si>
  <si>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</si>
  <si>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Plantel de la Escuela Preparatoria</t>
  </si>
  <si>
    <t>Total / Promedio</t>
  </si>
  <si>
    <t>Estudios profesionales</t>
  </si>
  <si>
    <t>Técnico Superior Universitario en Arboricultura</t>
  </si>
  <si>
    <t>NA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</si>
  <si>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</si>
  <si>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</si>
  <si>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</si>
  <si>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</si>
  <si>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</si>
  <si>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</si>
  <si>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Bachillerato</t>
  </si>
  <si>
    <t>H</t>
  </si>
  <si>
    <t>M</t>
  </si>
  <si>
    <t>Tejupilco</t>
  </si>
  <si>
    <t>Sistema</t>
  </si>
  <si>
    <t>Dependiente</t>
  </si>
  <si>
    <t>Incorporado</t>
  </si>
  <si>
    <t>Bachillerato universitario</t>
  </si>
  <si>
    <t>T</t>
  </si>
  <si>
    <t>Egresados</t>
  </si>
  <si>
    <t>Especialidad en Derecho Civil</t>
  </si>
  <si>
    <t>Especialidad en Anestesiología</t>
  </si>
  <si>
    <t>Especialidad en Neurocirugía</t>
  </si>
  <si>
    <t>Especialidad en Ortopedia</t>
  </si>
  <si>
    <t>Instituto</t>
  </si>
  <si>
    <t>Centro de Bachillerato "José Vasconcelos"</t>
  </si>
  <si>
    <t>Centro de Estudios Superiores Atenea Palas</t>
  </si>
  <si>
    <t>Centro de Estudios Superiores Universitarios</t>
  </si>
  <si>
    <t>Centro de Estudios Universitarios "Horacio Zúñiga"</t>
  </si>
  <si>
    <t>Centro de Formación Educativos de Temoaya</t>
  </si>
  <si>
    <t>Centro Universitario Liceo Mexiquense</t>
  </si>
  <si>
    <t>Centro Universitario Mesoamericano</t>
  </si>
  <si>
    <t>Centro Universitario Siglo XXI</t>
  </si>
  <si>
    <t>Colegio Plancarte</t>
  </si>
  <si>
    <t>Colegio Cultural Cuauhtémoc</t>
  </si>
  <si>
    <t>Escuela Montessori</t>
  </si>
  <si>
    <t>Escuela Preparatoria Regional de Zumpango</t>
  </si>
  <si>
    <t>Instituto Baluarte de Metepec</t>
  </si>
  <si>
    <t>Instituto Cultural Cúspide del Saber</t>
  </si>
  <si>
    <t>Instituto Cultural EFIHME</t>
  </si>
  <si>
    <t>Instituto Cultural Paideia</t>
  </si>
  <si>
    <t>Instituto Educativo España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</si>
  <si>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</si>
  <si>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</si>
  <si>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</si>
  <si>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</si>
  <si>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</si>
  <si>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</si>
  <si>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</si>
  <si>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</si>
  <si>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</si>
  <si>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del Lago y del Sol</t>
  </si>
  <si>
    <t>Instituto Universitario del Tercer Milenio</t>
  </si>
  <si>
    <t>Instituto Universitario Franco Inglés de México</t>
  </si>
  <si>
    <t>Instituto Universitario Regional de Tenango del Valle</t>
  </si>
  <si>
    <t>Preparatoria "Ignacio Manuel Altamirano"</t>
  </si>
  <si>
    <t>Preparatoria Estado de México</t>
  </si>
  <si>
    <t>Preparatoria Kioto</t>
  </si>
  <si>
    <t>Preparatoria Regional de Aculco "Venustiano Carranza"</t>
  </si>
  <si>
    <t>Preparatoria Regional de Capulhuac "Josué Mirlo"</t>
  </si>
  <si>
    <t>Preparatoria Regional de Santiago Tianguistenco</t>
  </si>
  <si>
    <t>Preparatoria Regional de Tejupilco</t>
  </si>
  <si>
    <t>Preparatoria Regional de Teotihuacán</t>
  </si>
  <si>
    <t>Preparatoria Regional de Tlalnepantla</t>
  </si>
  <si>
    <t>Preparatoria Regional de Villa del Carbón</t>
  </si>
  <si>
    <t>Preparatoria Regional de Villa Victoria</t>
  </si>
  <si>
    <t>Unidad Cultural Israel</t>
  </si>
  <si>
    <t>Unidad Pedagógica Integral Estado de México</t>
  </si>
  <si>
    <t>Argos Preparatory Academy</t>
  </si>
  <si>
    <t>Universidad Mexiquense</t>
  </si>
  <si>
    <t>Campus Universitario Siglo XXI</t>
  </si>
  <si>
    <t>Centro Universitario Tenango del Valle</t>
  </si>
  <si>
    <t>Universidad de Ixtlahuaca CUI</t>
  </si>
  <si>
    <t>Índice de titulación global</t>
  </si>
  <si>
    <t>Maestría en Enseñanza del Inglés (a distancia)</t>
  </si>
  <si>
    <t>Maestría en Derecho Parlamentario (a distancia)</t>
  </si>
  <si>
    <t>Artes Escénicas</t>
  </si>
  <si>
    <t>Maestría en Física Médica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</si>
  <si>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</si>
  <si>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</si>
  <si>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</si>
  <si>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</si>
  <si>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Maestría en Ingeniería de la Cadena de Suministro</t>
  </si>
  <si>
    <t>Licenciatura de Ingeniería Química</t>
  </si>
  <si>
    <t>Técnico Superior Universitario en Prótesis Bucodental</t>
  </si>
  <si>
    <t>Maestría en Ciencias y Tecnología Farmacéuticas</t>
  </si>
  <si>
    <t>Universidad Isidro Fabela de Toluca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</si>
  <si>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</si>
  <si>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</si>
  <si>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</si>
  <si>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</si>
  <si>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</si>
  <si>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</si>
  <si>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</si>
  <si>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</si>
  <si>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</si>
  <si>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</si>
  <si>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</si>
  <si>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</si>
  <si>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</si>
  <si>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</si>
  <si>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</si>
  <si>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</si>
  <si>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</si>
  <si>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</si>
  <si>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</si>
  <si>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</si>
  <si>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</si>
  <si>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</si>
  <si>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</si>
  <si>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</si>
  <si>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</si>
  <si>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</si>
  <si>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</si>
  <si>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</si>
  <si>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</si>
  <si>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</si>
  <si>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</si>
  <si>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</si>
  <si>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</si>
  <si>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</si>
  <si>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</si>
  <si>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</si>
  <si>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</si>
  <si>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</si>
  <si>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</si>
  <si>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</si>
  <si>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</si>
  <si>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</si>
  <si>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</si>
  <si>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</si>
  <si>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</si>
  <si>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</si>
  <si>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</si>
  <si>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</si>
  <si>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</si>
  <si>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</si>
  <si>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</si>
  <si>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</si>
  <si>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</si>
  <si>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</si>
  <si>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</si>
  <si>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</si>
  <si>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</si>
  <si>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</si>
  <si>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</si>
  <si>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</si>
  <si>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</si>
  <si>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</si>
  <si>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</si>
  <si>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</si>
  <si>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</si>
  <si>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</si>
  <si>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</si>
  <si>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</si>
  <si>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</si>
  <si>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</si>
  <si>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</si>
  <si>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</si>
  <si>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</si>
  <si>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</si>
  <si>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</si>
  <si>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</si>
  <si>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</si>
  <si>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</si>
  <si>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</si>
  <si>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</si>
  <si>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Letras Latinoamericanas</t>
  </si>
  <si>
    <t>Licenciatura en Ingeniería en Electrónica</t>
  </si>
  <si>
    <t>Universidad IUEM</t>
  </si>
  <si>
    <t>Unidad Pedagógica Aristos</t>
  </si>
  <si>
    <t>Preparatoria Regional de Temascaltepec "Colegio de la Comunidad del Sur"</t>
  </si>
  <si>
    <t>Preparatoria Liceo del Valle de Toluca</t>
  </si>
  <si>
    <t>Plantel Instituto Universitario de Atlacomulco</t>
  </si>
  <si>
    <t>IUYTEM Instituto Universitario y Tecnológico del Estado de México</t>
  </si>
  <si>
    <t>Instituto de Estudios Superiores Isidro Fabela Alfaro</t>
  </si>
  <si>
    <t>Escuela Preparatoria Regional de Huixquilucan</t>
  </si>
  <si>
    <t>Escuela Preparatoria Regional de Apaxco</t>
  </si>
  <si>
    <t>Escuela Preparatoria Regional de Amatepec "Gral. Lázaro Cárdenas del Río"</t>
  </si>
  <si>
    <t>Colegio de la Comunidad de Cd. Nezahualcóyotl</t>
  </si>
  <si>
    <t>Centro Universitario de Acambay, "Juan del Mazo López"</t>
  </si>
  <si>
    <t>Escuela Preparatoria Regional de Ixtapaluca</t>
  </si>
  <si>
    <t>Centro Universitario Didaskalos</t>
  </si>
  <si>
    <t>Licenciatura en Geología Ambiental y Recursos Hídricos</t>
  </si>
  <si>
    <t>Hombres</t>
  </si>
  <si>
    <t>Mujeres</t>
  </si>
  <si>
    <t>Almoloya de Alquisiras</t>
  </si>
  <si>
    <t>Municipio</t>
  </si>
  <si>
    <t>Atizapán de Zaragoza</t>
  </si>
  <si>
    <t>Axapusco</t>
  </si>
  <si>
    <t>Ecatepec de Morelos</t>
  </si>
  <si>
    <t>Toluca</t>
  </si>
  <si>
    <t>Licenciatura en Ingeniería en Plásticos</t>
  </si>
  <si>
    <t>Licenciatura en Ingeniería en Software</t>
  </si>
  <si>
    <t xml:space="preserve">Especialidad en Valuación de Bienes Inmuebles </t>
  </si>
  <si>
    <t xml:space="preserve">Especialidad en Medicina de Rehabilitación </t>
  </si>
  <si>
    <t>Maestría en Economía Aplicada</t>
  </si>
  <si>
    <t>Maestría en Ciencias con Especialidad en Física Médica</t>
  </si>
  <si>
    <t>Maestría en Docencia del Turismo (a distancia)</t>
  </si>
  <si>
    <t>Maestría en Administración de Negocios</t>
  </si>
  <si>
    <t xml:space="preserve">Doctorado en Ciencias con Énfasis en Educación, Trabajo Social y Psicología </t>
  </si>
  <si>
    <t>Doctorado en Derecho</t>
  </si>
  <si>
    <t>Doctorado en Estudios Turísticos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</si>
  <si>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</si>
  <si>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</si>
  <si>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</si>
  <si>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</si>
  <si>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 xml:space="preserve">Espacio académico </t>
  </si>
  <si>
    <t>Centro Universitario UAEM Nezahualcóyotl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</si>
  <si>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</si>
  <si>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</si>
  <si>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</si>
  <si>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</si>
  <si>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</si>
  <si>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</si>
  <si>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</si>
  <si>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</si>
  <si>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</si>
  <si>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</si>
  <si>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</si>
  <si>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</si>
  <si>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</si>
  <si>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</si>
  <si>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</si>
  <si>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</si>
  <si>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</si>
  <si>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</si>
  <si>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Maestría en Administración</t>
  </si>
  <si>
    <t>Maestría en Administración de Tecnologías de la Información (a distancia)</t>
  </si>
  <si>
    <t>Especialidad en Salud Familiar</t>
  </si>
  <si>
    <t>Maestría en Psicología*</t>
  </si>
  <si>
    <t>Maestría en Administración y Políticas Públicas</t>
  </si>
  <si>
    <t>Maestría en Administración Gestión Organizacional (a distancia)</t>
  </si>
  <si>
    <t>Maestría en Administración Financiera (a distancia)</t>
  </si>
  <si>
    <t>Maestría en Administración de Justicia</t>
  </si>
  <si>
    <t>Maestría en Investigación Clínica</t>
  </si>
  <si>
    <t>Doctorado en Ciencias Económico Administrativas</t>
  </si>
  <si>
    <t>Licenciado en Administración</t>
  </si>
  <si>
    <t>Doctorado en Ingeniería con áreas en Estructuras, Mecánica y Transporte</t>
  </si>
  <si>
    <t>Escuela Preparatoria de la Universidad de Ixtlahuaca CUI "Quím. José Donaciano Morales"</t>
  </si>
  <si>
    <t>Maestría en Enfermería (vigente)</t>
  </si>
  <si>
    <t>Maestría en Enfermería (liquidación)</t>
  </si>
  <si>
    <t>Maestría en Administración Gestión Organizacional</t>
  </si>
  <si>
    <t>Maestría en Ingeniería con áreas en Estructuras, Mecánica y Transporte</t>
  </si>
  <si>
    <t>DES</t>
  </si>
  <si>
    <t>Unidad Académica Profesional Chimalhuacán</t>
  </si>
  <si>
    <t>Unidad Académica Profesional Cuautitlán Izcalli</t>
  </si>
  <si>
    <t>Unidad Académica Profesional Huehuetoca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</si>
  <si>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</si>
  <si>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</si>
  <si>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</si>
  <si>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</si>
  <si>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</si>
  <si>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</si>
  <si>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Sexo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</si>
  <si>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</si>
  <si>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</si>
  <si>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</si>
  <si>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</si>
  <si>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</si>
  <si>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</si>
  <si>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</si>
  <si>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</si>
  <si>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</si>
  <si>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</si>
  <si>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Institución incorporada</t>
  </si>
  <si>
    <t>Metepec</t>
  </si>
  <si>
    <t>Lerma</t>
  </si>
  <si>
    <t>Otzolotepec</t>
  </si>
  <si>
    <t>Temoaya</t>
  </si>
  <si>
    <t>Acambay</t>
  </si>
  <si>
    <t>Ocoyoacac</t>
  </si>
  <si>
    <t>Ixtlahuaca</t>
  </si>
  <si>
    <t>Amatepec</t>
  </si>
  <si>
    <t>Apaxco</t>
  </si>
  <si>
    <t>Huixquilucan</t>
  </si>
  <si>
    <t>Ixtapaluca</t>
  </si>
  <si>
    <t>Zinacantepec</t>
  </si>
  <si>
    <t>Valle de Bravo</t>
  </si>
  <si>
    <t>Villa Guerrero</t>
  </si>
  <si>
    <t>Tenango del Valle</t>
  </si>
  <si>
    <t>Naucalpan de Juárez</t>
  </si>
  <si>
    <t>Aculco</t>
  </si>
  <si>
    <t>Capulhuac</t>
  </si>
  <si>
    <t>Teotihuacán</t>
  </si>
  <si>
    <t>Tlalnepantla de Baz</t>
  </si>
  <si>
    <t>Villa del Carbón</t>
  </si>
  <si>
    <t>Villa Victoria</t>
  </si>
  <si>
    <t>Tipo de Espacio académico</t>
  </si>
  <si>
    <t>Total general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</si>
</sst>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5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5" fontId="8" fillId="37" borderId="0" applyNumberFormat="0" applyBorder="0" applyAlignment="0" applyProtection="0"/>
    <xf numFmtId="165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8" fillId="38" borderId="2" applyNumberFormat="0" applyAlignment="0" applyProtection="0"/>
    <xf numFmtId="0" fontId="49" fillId="38" borderId="2" applyNumberFormat="0" applyAlignment="0" applyProtection="0"/>
    <xf numFmtId="0" fontId="49" fillId="38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165" fontId="10" fillId="39" borderId="3" applyNumberFormat="0" applyAlignment="0" applyProtection="0"/>
    <xf numFmtId="165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4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7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7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7" fillId="4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4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7" fillId="7" borderId="1" applyNumberFormat="0" applyAlignment="0" applyProtection="0"/>
    <xf numFmtId="0" fontId="50" fillId="46" borderId="2" applyNumberFormat="0" applyAlignment="0" applyProtection="0"/>
    <xf numFmtId="0" fontId="50" fillId="46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14" fillId="35" borderId="0" applyNumberFormat="0" applyBorder="0" applyAlignment="0" applyProtection="0"/>
    <xf numFmtId="165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8" borderId="13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7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58" fillId="0" borderId="15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5" fontId="22" fillId="0" borderId="16" applyNumberFormat="0" applyFill="0" applyAlignment="0" applyProtection="0"/>
    <xf numFmtId="165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408" applyFont="1">
      <alignment/>
      <protection/>
    </xf>
    <xf numFmtId="0" fontId="23" fillId="49" borderId="17" xfId="615" applyFont="1" applyFill="1" applyBorder="1" applyAlignment="1">
      <alignment horizontal="center" vertical="center"/>
      <protection/>
    </xf>
    <xf numFmtId="0" fontId="5" fillId="0" borderId="0" xfId="614" applyFont="1" applyBorder="1" applyAlignment="1">
      <alignment horizontal="right"/>
      <protection/>
    </xf>
    <xf numFmtId="172" fontId="5" fillId="3" borderId="18" xfId="614" applyNumberFormat="1" applyFont="1" applyFill="1" applyBorder="1" applyAlignment="1">
      <alignment horizontal="right" vertical="center"/>
      <protection/>
    </xf>
    <xf numFmtId="172" fontId="5" fillId="0" borderId="18" xfId="614" applyNumberFormat="1" applyFont="1" applyFill="1" applyBorder="1" applyAlignment="1">
      <alignment horizontal="right" vertical="center"/>
      <protection/>
    </xf>
    <xf numFmtId="0" fontId="5" fillId="0" borderId="0" xfId="614" applyFont="1" applyFill="1" applyBorder="1" applyAlignment="1">
      <alignment/>
      <protection/>
    </xf>
    <xf numFmtId="0" fontId="6" fillId="17" borderId="18" xfId="614" applyFont="1" applyFill="1" applyBorder="1" applyAlignment="1">
      <alignment horizontal="left" vertical="center"/>
      <protection/>
    </xf>
    <xf numFmtId="172" fontId="6" fillId="17" borderId="18" xfId="614" applyNumberFormat="1" applyFont="1" applyFill="1" applyBorder="1" applyAlignment="1">
      <alignment horizontal="right" vertical="center"/>
      <protection/>
    </xf>
    <xf numFmtId="0" fontId="5" fillId="0" borderId="18" xfId="614" applyFont="1" applyFill="1" applyBorder="1" applyAlignment="1">
      <alignment vertical="center"/>
      <protection/>
    </xf>
    <xf numFmtId="0" fontId="6" fillId="32" borderId="18" xfId="614" applyFont="1" applyFill="1" applyBorder="1" applyAlignment="1">
      <alignment horizontal="left" vertical="center"/>
      <protection/>
    </xf>
    <xf numFmtId="0" fontId="6" fillId="32" borderId="18" xfId="614" applyFont="1" applyFill="1" applyBorder="1" applyAlignment="1">
      <alignment vertical="center"/>
      <protection/>
    </xf>
    <xf numFmtId="173" fontId="5" fillId="2" borderId="18" xfId="614" applyNumberFormat="1" applyFont="1" applyFill="1" applyBorder="1" applyAlignment="1">
      <alignment vertical="center"/>
      <protection/>
    </xf>
    <xf numFmtId="173" fontId="5" fillId="0" borderId="18" xfId="614" applyNumberFormat="1" applyFont="1" applyFill="1" applyBorder="1" applyAlignment="1">
      <alignment vertical="center"/>
      <protection/>
    </xf>
    <xf numFmtId="0" fontId="5" fillId="0" borderId="0" xfId="615" applyFont="1" applyBorder="1">
      <alignment/>
      <protection/>
    </xf>
    <xf numFmtId="0" fontId="6" fillId="32" borderId="18" xfId="615" applyFont="1" applyFill="1" applyBorder="1" applyAlignment="1">
      <alignment horizontal="left" vertical="center"/>
      <protection/>
    </xf>
    <xf numFmtId="0" fontId="5" fillId="0" borderId="18" xfId="615" applyFont="1" applyFill="1" applyBorder="1" applyAlignment="1">
      <alignment horizontal="left" vertical="center" indent="2"/>
      <protection/>
    </xf>
    <xf numFmtId="0" fontId="5" fillId="0" borderId="18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172" fontId="5" fillId="3" borderId="18" xfId="615" applyNumberFormat="1" applyFont="1" applyFill="1" applyBorder="1" applyAlignment="1">
      <alignment horizontal="right" vertical="center"/>
      <protection/>
    </xf>
    <xf numFmtId="172" fontId="5" fillId="0" borderId="18" xfId="615" applyNumberFormat="1" applyFont="1" applyFill="1" applyBorder="1" applyAlignment="1">
      <alignment horizontal="right" vertical="center"/>
      <protection/>
    </xf>
    <xf numFmtId="0" fontId="5" fillId="0" borderId="20" xfId="614" applyFont="1" applyFill="1" applyBorder="1" applyAlignment="1">
      <alignment vertical="center"/>
      <protection/>
    </xf>
    <xf numFmtId="172" fontId="5" fillId="2" borderId="18" xfId="614" applyNumberFormat="1" applyFont="1" applyFill="1" applyBorder="1" applyAlignment="1">
      <alignment vertical="center"/>
      <protection/>
    </xf>
    <xf numFmtId="0" fontId="5" fillId="0" borderId="19" xfId="614" applyFont="1" applyFill="1" applyBorder="1" applyAlignment="1">
      <alignment vertical="center"/>
      <protection/>
    </xf>
    <xf numFmtId="164" fontId="5" fillId="0" borderId="18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0" fontId="31" fillId="50" borderId="0" xfId="408" applyFont="1" applyFill="1" applyAlignment="1">
      <alignment/>
      <protection/>
    </xf>
    <xf numFmtId="0" fontId="31" fillId="50" borderId="0" xfId="408" applyFont="1" applyFill="1" applyAlignment="1">
      <alignment wrapText="1"/>
      <protection/>
    </xf>
    <xf numFmtId="0" fontId="24" fillId="0" borderId="0" xfId="615" applyFont="1" applyBorder="1" applyAlignment="1">
      <alignment horizontal="left" vertical="center"/>
      <protection/>
    </xf>
    <xf numFmtId="0" fontId="24" fillId="0" borderId="0" xfId="615" applyFont="1" applyBorder="1" applyAlignment="1">
      <alignment horizontal="center" vertical="center"/>
      <protection/>
    </xf>
    <xf numFmtId="0" fontId="5" fillId="0" borderId="0" xfId="614" applyFont="1" applyBorder="1" applyAlignment="1">
      <alignment/>
      <protection/>
    </xf>
    <xf numFmtId="0" fontId="5" fillId="0" borderId="18" xfId="614" applyFont="1" applyFill="1" applyBorder="1" applyAlignment="1">
      <alignment horizontal="left" vertical="center"/>
      <protection/>
    </xf>
    <xf numFmtId="0" fontId="5" fillId="51" borderId="0" xfId="614" applyFont="1" applyFill="1" applyBorder="1" applyAlignment="1">
      <alignment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8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0" fontId="5" fillId="3" borderId="21" xfId="614" applyFont="1" applyFill="1" applyBorder="1" applyAlignment="1">
      <alignment vertical="center"/>
      <protection/>
    </xf>
    <xf numFmtId="0" fontId="23" fillId="49" borderId="22" xfId="615" applyFont="1" applyFill="1" applyBorder="1" applyAlignment="1">
      <alignment horizontal="center" vertical="center"/>
      <protection/>
    </xf>
    <xf numFmtId="0" fontId="45" fillId="0" borderId="0" xfId="457">
      <alignment/>
      <protection/>
    </xf>
    <xf numFmtId="172" fontId="5" fillId="0" borderId="18" xfId="615" applyNumberFormat="1" applyFont="1" applyFill="1" applyBorder="1" applyAlignment="1">
      <alignment vertical="center"/>
      <protection/>
    </xf>
    <xf numFmtId="172" fontId="5" fillId="0" borderId="18" xfId="615" applyNumberFormat="1" applyFont="1" applyFill="1" applyBorder="1" applyAlignment="1">
      <alignment vertical="center" wrapText="1"/>
      <protection/>
    </xf>
    <xf numFmtId="0" fontId="5" fillId="0" borderId="18" xfId="615" applyFont="1" applyFill="1" applyBorder="1" applyAlignment="1" quotePrefix="1">
      <alignment horizontal="left" vertical="center" indent="2"/>
      <protection/>
    </xf>
    <xf numFmtId="172" fontId="5" fillId="0" borderId="18" xfId="615" applyNumberFormat="1" applyFont="1" applyFill="1" applyBorder="1" applyAlignment="1" quotePrefix="1">
      <alignment vertical="center"/>
      <protection/>
    </xf>
    <xf numFmtId="0" fontId="5" fillId="0" borderId="23" xfId="614" applyFont="1" applyFill="1" applyBorder="1" applyAlignment="1">
      <alignment horizontal="left" vertical="center"/>
      <protection/>
    </xf>
    <xf numFmtId="164" fontId="5" fillId="3" borderId="18" xfId="614" applyNumberFormat="1" applyFont="1" applyFill="1" applyBorder="1" applyAlignment="1">
      <alignment horizontal="left" vertical="center"/>
      <protection/>
    </xf>
    <xf numFmtId="164" fontId="5" fillId="2" borderId="18" xfId="614" applyNumberFormat="1" applyFont="1" applyFill="1" applyBorder="1" applyAlignment="1">
      <alignment horizontal="left" vertical="center"/>
      <protection/>
    </xf>
    <xf numFmtId="1" fontId="5" fillId="3" borderId="18" xfId="614" applyNumberFormat="1" applyFont="1" applyFill="1" applyBorder="1" applyAlignment="1">
      <alignment horizontal="left" vertical="center"/>
      <protection/>
    </xf>
    <xf numFmtId="1" fontId="5" fillId="2" borderId="18" xfId="614" applyNumberFormat="1" applyFont="1" applyFill="1" applyBorder="1" applyAlignment="1">
      <alignment horizontal="left" vertical="center"/>
      <protection/>
    </xf>
    <xf numFmtId="164" fontId="5" fillId="0" borderId="18" xfId="614" applyNumberFormat="1" applyFont="1" applyFill="1" applyBorder="1" applyAlignment="1">
      <alignment horizontal="left" vertical="center"/>
      <protection/>
    </xf>
    <xf numFmtId="1" fontId="5" fillId="0" borderId="18" xfId="614" applyNumberFormat="1" applyFont="1" applyFill="1" applyBorder="1" applyAlignment="1">
      <alignment horizontal="left" vertical="center"/>
      <protection/>
    </xf>
    <xf numFmtId="172" fontId="23" fillId="49" borderId="24" xfId="615" applyNumberFormat="1" applyFont="1" applyFill="1" applyBorder="1" applyAlignment="1">
      <alignment horizontal="right" vertical="center"/>
      <protection/>
    </xf>
    <xf numFmtId="0" fontId="23" fillId="49" borderId="25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6" fillId="17" borderId="18" xfId="615" applyFont="1" applyFill="1" applyBorder="1" applyAlignment="1">
      <alignment horizontal="left" vertical="center"/>
      <protection/>
    </xf>
    <xf numFmtId="0" fontId="5" fillId="2" borderId="0" xfId="614" applyFont="1" applyFill="1" applyBorder="1" applyAlignment="1">
      <alignment/>
      <protection/>
    </xf>
    <xf numFmtId="0" fontId="5" fillId="2" borderId="18" xfId="614" applyFont="1" applyFill="1" applyBorder="1" applyAlignment="1">
      <alignment vertical="center"/>
      <protection/>
    </xf>
    <xf numFmtId="0" fontId="5" fillId="3" borderId="18" xfId="614" applyFont="1" applyFill="1" applyBorder="1" applyAlignment="1">
      <alignment horizontal="left" vertical="center"/>
      <protection/>
    </xf>
    <xf numFmtId="0" fontId="5" fillId="0" borderId="26" xfId="618" applyFont="1" applyFill="1" applyBorder="1" applyAlignment="1">
      <alignment horizontal="left" vertical="center"/>
      <protection/>
    </xf>
    <xf numFmtId="0" fontId="5" fillId="0" borderId="21" xfId="614" applyFont="1" applyFill="1" applyBorder="1" applyAlignment="1">
      <alignment horizontal="left" vertical="center"/>
      <protection/>
    </xf>
    <xf numFmtId="0" fontId="5" fillId="0" borderId="19" xfId="614" applyFont="1" applyFill="1" applyBorder="1" applyAlignment="1">
      <alignment horizontal="left" vertical="center"/>
      <protection/>
    </xf>
    <xf numFmtId="0" fontId="5" fillId="3" borderId="18" xfId="614" applyFont="1" applyFill="1" applyBorder="1" applyAlignment="1">
      <alignment vertical="center"/>
      <protection/>
    </xf>
    <xf numFmtId="0" fontId="5" fillId="0" borderId="21" xfId="614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5" fillId="3" borderId="18" xfId="615" applyFont="1" applyFill="1" applyBorder="1" applyAlignment="1">
      <alignment horizontal="left" vertical="center"/>
      <protection/>
    </xf>
    <xf numFmtId="0" fontId="6" fillId="32" borderId="21" xfId="614" applyFont="1" applyFill="1" applyBorder="1" applyAlignment="1">
      <alignment horizontal="left" vertical="center"/>
      <protection/>
    </xf>
    <xf numFmtId="0" fontId="5" fillId="0" borderId="18" xfId="614" applyFont="1" applyFill="1" applyBorder="1" applyAlignment="1">
      <alignment/>
      <protection/>
    </xf>
    <xf numFmtId="0" fontId="5" fillId="2" borderId="18" xfId="614" applyFont="1" applyFill="1" applyBorder="1" applyAlignment="1">
      <alignment/>
      <protection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5" fillId="0" borderId="18" xfId="408" applyFont="1" applyFill="1" applyBorder="1" applyAlignment="1">
      <alignment vertical="center"/>
      <protection/>
    </xf>
    <xf numFmtId="0" fontId="0" fillId="0" borderId="0" xfId="0" applyAlignment="1">
      <alignment/>
    </xf>
    <xf numFmtId="0" fontId="5" fillId="0" borderId="18" xfId="615" applyFont="1" applyFill="1" applyBorder="1" applyAlignment="1">
      <alignment horizontal="left" vertical="center"/>
      <protection/>
    </xf>
    <xf numFmtId="0" fontId="45" fillId="0" borderId="0" xfId="457" applyAlignment="1">
      <alignment/>
      <protection/>
    </xf>
    <xf numFmtId="0" fontId="5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408" applyFont="1" applyFill="1" applyBorder="1" applyAlignment="1">
      <alignment vertical="center"/>
      <protection/>
    </xf>
    <xf numFmtId="0" fontId="5" fillId="0" borderId="20" xfId="408" applyFont="1" applyFill="1" applyBorder="1" applyAlignment="1">
      <alignment vertical="center"/>
      <protection/>
    </xf>
    <xf numFmtId="0" fontId="5" fillId="0" borderId="19" xfId="408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26" xfId="618" applyFont="1" applyFill="1" applyBorder="1" applyAlignment="1">
      <alignment/>
      <protection/>
    </xf>
    <xf numFmtId="0" fontId="5" fillId="3" borderId="26" xfId="618" applyFont="1" applyFill="1" applyBorder="1" applyAlignment="1">
      <alignment vertical="center"/>
      <protection/>
    </xf>
    <xf numFmtId="0" fontId="5" fillId="3" borderId="0" xfId="618" applyFont="1" applyFill="1" applyBorder="1" applyAlignment="1">
      <alignment vertical="center"/>
      <protection/>
    </xf>
    <xf numFmtId="0" fontId="6" fillId="0" borderId="0" xfId="615" applyFont="1" applyBorder="1" applyAlignment="1">
      <alignment/>
      <protection/>
    </xf>
    <xf numFmtId="0" fontId="6" fillId="0" borderId="0" xfId="615" applyFont="1" applyFill="1" applyBorder="1" applyAlignment="1">
      <alignment/>
      <protection/>
    </xf>
    <xf numFmtId="0" fontId="0" fillId="52" borderId="0" xfId="0" applyFill="1" applyAlignment="1">
      <alignment/>
    </xf>
    <xf numFmtId="0" fontId="5" fillId="52" borderId="0" xfId="614" applyFont="1" applyFill="1" applyBorder="1" applyAlignment="1">
      <alignment/>
      <protection/>
    </xf>
    <xf numFmtId="0" fontId="6" fillId="52" borderId="18" xfId="614" applyFont="1" applyFill="1" applyBorder="1" applyAlignment="1">
      <alignment horizontal="left" vertical="center"/>
      <protection/>
    </xf>
    <xf numFmtId="0" fontId="5" fillId="52" borderId="18" xfId="614" applyFont="1" applyFill="1" applyBorder="1" applyAlignment="1">
      <alignment horizontal="left" vertical="center"/>
      <protection/>
    </xf>
    <xf numFmtId="172" fontId="5" fillId="52" borderId="18" xfId="614" applyNumberFormat="1" applyFont="1" applyFill="1" applyBorder="1" applyAlignment="1">
      <alignment horizontal="right" vertical="center"/>
      <protection/>
    </xf>
    <xf numFmtId="172" fontId="6" fillId="52" borderId="18" xfId="614" applyNumberFormat="1" applyFont="1" applyFill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5" fillId="0" borderId="0" xfId="0" applyFont="1" applyAlignment="1">
      <alignment horizontal="left"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  <xf numFmtId="0" fontId="6" fillId="25" borderId="0" xfId="615" applyFont="1" applyFill="1" applyBorder="1" applyAlignment="1">
      <alignment horizontal="center" vertical="center"/>
      <protection/>
    </xf>
    <xf numFmtId="0" fontId="23" fillId="49" borderId="36" xfId="615" applyFont="1" applyFill="1" applyBorder="1" applyAlignment="1">
      <alignment horizontal="center" vertical="center"/>
      <protection/>
    </xf>
    <xf numFmtId="0" fontId="23" fillId="49" borderId="37" xfId="615" applyFont="1" applyFill="1" applyBorder="1" applyAlignment="1">
      <alignment horizontal="center" vertical="center"/>
      <protection/>
    </xf>
    <xf numFmtId="0" fontId="23" fillId="49" borderId="38" xfId="615" applyFont="1" applyFill="1" applyBorder="1" applyAlignment="1">
      <alignment horizontal="center" vertical="center" wrapText="1"/>
      <protection/>
    </xf>
    <xf numFmtId="0" fontId="23" fillId="49" borderId="39" xfId="615" applyFont="1" applyFill="1" applyBorder="1" applyAlignment="1">
      <alignment horizontal="center" vertical="center" wrapText="1"/>
      <protection/>
    </xf>
    <xf numFmtId="0" fontId="23" fillId="49" borderId="40" xfId="615" applyFont="1" applyFill="1" applyBorder="1" applyAlignment="1">
      <alignment horizontal="center" vertical="center" wrapText="1"/>
      <protection/>
    </xf>
    <xf numFmtId="0" fontId="23" fillId="49" borderId="41" xfId="615" applyFont="1" applyFill="1" applyBorder="1" applyAlignment="1">
      <alignment horizontal="center" vertical="center" wrapText="1"/>
      <protection/>
    </xf>
  </cellXfs>
  <cellStyles count="13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0" xfId="714"/>
    <cellStyle name="Normal 30 2" xfId="715"/>
    <cellStyle name="Normal 31" xfId="716"/>
    <cellStyle name="Normal 31 2" xfId="717"/>
    <cellStyle name="Normal 32" xfId="718"/>
    <cellStyle name="Normal 32 2" xfId="719"/>
    <cellStyle name="Normal 33" xfId="720"/>
    <cellStyle name="Normal 33 2" xfId="721"/>
    <cellStyle name="Normal 34" xfId="722"/>
    <cellStyle name="Normal 34 2" xfId="723"/>
    <cellStyle name="Normal 35" xfId="724"/>
    <cellStyle name="Normal 35 2" xfId="725"/>
    <cellStyle name="Normal 36" xfId="726"/>
    <cellStyle name="Normal 36 2" xfId="727"/>
    <cellStyle name="Normal 37" xfId="728"/>
    <cellStyle name="Normal 37 2" xfId="729"/>
    <cellStyle name="Normal 37 2 2" xfId="730"/>
    <cellStyle name="Normal 38" xfId="731"/>
    <cellStyle name="Normal 38 2" xfId="732"/>
    <cellStyle name="Normal 38 2 2" xfId="733"/>
    <cellStyle name="Normal 39" xfId="734"/>
    <cellStyle name="Normal 39 2" xfId="735"/>
    <cellStyle name="Normal 39 2 2" xfId="736"/>
    <cellStyle name="Normal 4" xfId="737"/>
    <cellStyle name="Normal 4 2" xfId="738"/>
    <cellStyle name="Normal 4 2 2" xfId="739"/>
    <cellStyle name="Normal 4 2 2 2" xfId="740"/>
    <cellStyle name="Normal 4 2 2 2 2" xfId="741"/>
    <cellStyle name="Normal 4 2 2 2 2 2" xfId="742"/>
    <cellStyle name="Normal 4 2 2 2 3" xfId="743"/>
    <cellStyle name="Normal 4 2 2 2 3 2" xfId="744"/>
    <cellStyle name="Normal 4 2 2 2 4" xfId="745"/>
    <cellStyle name="Normal 4 2 2 2 4 2" xfId="746"/>
    <cellStyle name="Normal 4 2 2 2 5" xfId="747"/>
    <cellStyle name="Normal 4 2 2 3" xfId="748"/>
    <cellStyle name="Normal 4 2 2 3 2" xfId="749"/>
    <cellStyle name="Normal 4 2 2 4" xfId="750"/>
    <cellStyle name="Normal 4 2 2 4 2" xfId="751"/>
    <cellStyle name="Normal 4 2 2 5" xfId="752"/>
    <cellStyle name="Normal 4 2 2 5 2" xfId="753"/>
    <cellStyle name="Normal 4 2 2 6" xfId="754"/>
    <cellStyle name="Normal 4 2 3" xfId="755"/>
    <cellStyle name="Normal 4 2 3 2" xfId="756"/>
    <cellStyle name="Normal 4 2 3 2 2" xfId="757"/>
    <cellStyle name="Normal 4 2 3 3" xfId="758"/>
    <cellStyle name="Normal 4 2 3 3 2" xfId="759"/>
    <cellStyle name="Normal 4 2 3 4" xfId="760"/>
    <cellStyle name="Normal 4 2 3 4 2" xfId="761"/>
    <cellStyle name="Normal 4 2 3 5" xfId="762"/>
    <cellStyle name="Normal 4 2 4" xfId="763"/>
    <cellStyle name="Normal 4 2 4 2" xfId="764"/>
    <cellStyle name="Normal 4 2 5" xfId="765"/>
    <cellStyle name="Normal 4 2 5 2" xfId="766"/>
    <cellStyle name="Normal 4 2 6" xfId="767"/>
    <cellStyle name="Normal 4 2 6 2" xfId="768"/>
    <cellStyle name="Normal 4 2 7" xfId="769"/>
    <cellStyle name="Normal 4 3" xfId="770"/>
    <cellStyle name="Normal 4 4" xfId="771"/>
    <cellStyle name="Normal 4 4 2" xfId="772"/>
    <cellStyle name="Normal 4 4 3" xfId="773"/>
    <cellStyle name="Normal 4 4 3 2" xfId="774"/>
    <cellStyle name="Normal 4 4 4" xfId="775"/>
    <cellStyle name="Normal 4 5" xfId="776"/>
    <cellStyle name="Normal 40" xfId="777"/>
    <cellStyle name="Normal 40 2" xfId="778"/>
    <cellStyle name="Normal 40 2 2" xfId="779"/>
    <cellStyle name="Normal 41" xfId="780"/>
    <cellStyle name="Normal 41 2" xfId="781"/>
    <cellStyle name="Normal 41 2 2" xfId="782"/>
    <cellStyle name="Normal 42" xfId="783"/>
    <cellStyle name="Normal 42 2" xfId="784"/>
    <cellStyle name="Normal 42 2 2" xfId="785"/>
    <cellStyle name="Normal 43" xfId="786"/>
    <cellStyle name="Normal 43 2" xfId="787"/>
    <cellStyle name="Normal 43 2 2" xfId="788"/>
    <cellStyle name="Normal 44" xfId="789"/>
    <cellStyle name="Normal 44 2" xfId="790"/>
    <cellStyle name="Normal 44 2 2" xfId="791"/>
    <cellStyle name="Normal 45" xfId="792"/>
    <cellStyle name="Normal 45 2" xfId="793"/>
    <cellStyle name="Normal 45 2 2" xfId="794"/>
    <cellStyle name="Normal 46" xfId="795"/>
    <cellStyle name="Normal 46 2" xfId="796"/>
    <cellStyle name="Normal 46 2 2" xfId="797"/>
    <cellStyle name="Normal 47" xfId="798"/>
    <cellStyle name="Normal 47 2" xfId="799"/>
    <cellStyle name="Normal 47 2 2" xfId="800"/>
    <cellStyle name="Normal 48" xfId="801"/>
    <cellStyle name="Normal 48 2" xfId="802"/>
    <cellStyle name="Normal 48 2 2" xfId="803"/>
    <cellStyle name="Normal 49" xfId="804"/>
    <cellStyle name="Normal 49 2" xfId="805"/>
    <cellStyle name="Normal 49 2 2" xfId="806"/>
    <cellStyle name="Normal 5" xfId="807"/>
    <cellStyle name="Normal 5 2" xfId="808"/>
    <cellStyle name="Normal 5 2 2" xfId="809"/>
    <cellStyle name="Normal 5 2 2 2" xfId="810"/>
    <cellStyle name="Normal 5 2 2 2 2" xfId="811"/>
    <cellStyle name="Normal 5 2 2 3" xfId="812"/>
    <cellStyle name="Normal 5 2 2 3 2" xfId="813"/>
    <cellStyle name="Normal 5 2 2 4" xfId="814"/>
    <cellStyle name="Normal 5 2 2 4 2" xfId="815"/>
    <cellStyle name="Normal 5 2 2 5" xfId="816"/>
    <cellStyle name="Normal 5 2 3" xfId="817"/>
    <cellStyle name="Normal 5 2 4" xfId="818"/>
    <cellStyle name="Normal 5 2 4 2" xfId="819"/>
    <cellStyle name="Normal 5 3" xfId="820"/>
    <cellStyle name="Normal 5 3 2" xfId="821"/>
    <cellStyle name="Normal 5 3 3" xfId="822"/>
    <cellStyle name="Normal 5 3 3 2" xfId="823"/>
    <cellStyle name="Normal 5 4" xfId="824"/>
    <cellStyle name="Normal 5 5" xfId="825"/>
    <cellStyle name="Normal 5 5 2" xfId="826"/>
    <cellStyle name="Normal 5 5 2 2" xfId="827"/>
    <cellStyle name="Normal 5 5 2 2 2" xfId="828"/>
    <cellStyle name="Normal 5 5 2 2 2 2" xfId="829"/>
    <cellStyle name="Normal 5 5 2 2 3" xfId="830"/>
    <cellStyle name="Normal 5 5 2 2 3 2" xfId="831"/>
    <cellStyle name="Normal 5 5 2 2 4" xfId="832"/>
    <cellStyle name="Normal 5 5 2 2 4 2" xfId="833"/>
    <cellStyle name="Normal 5 5 2 2 5" xfId="834"/>
    <cellStyle name="Normal 5 5 2 3" xfId="835"/>
    <cellStyle name="Normal 5 5 2 3 2" xfId="836"/>
    <cellStyle name="Normal 5 5 2 4" xfId="837"/>
    <cellStyle name="Normal 5 5 2 4 2" xfId="838"/>
    <cellStyle name="Normal 5 5 2 5" xfId="839"/>
    <cellStyle name="Normal 5 5 2 5 2" xfId="840"/>
    <cellStyle name="Normal 5 5 2 6" xfId="841"/>
    <cellStyle name="Normal 5 5 3" xfId="842"/>
    <cellStyle name="Normal 5 5 3 2" xfId="843"/>
    <cellStyle name="Normal 5 5 3 2 2" xfId="844"/>
    <cellStyle name="Normal 5 5 3 3" xfId="845"/>
    <cellStyle name="Normal 5 5 3 3 2" xfId="846"/>
    <cellStyle name="Normal 5 5 3 4" xfId="847"/>
    <cellStyle name="Normal 5 5 3 4 2" xfId="848"/>
    <cellStyle name="Normal 5 5 3 5" xfId="849"/>
    <cellStyle name="Normal 5 5 4" xfId="850"/>
    <cellStyle name="Normal 5 5 4 2" xfId="851"/>
    <cellStyle name="Normal 5 5 5" xfId="852"/>
    <cellStyle name="Normal 5 5 5 2" xfId="853"/>
    <cellStyle name="Normal 5 5 5 2 2" xfId="854"/>
    <cellStyle name="Normal 5 5 5 3" xfId="855"/>
    <cellStyle name="Normal 5 5 5 3 2" xfId="856"/>
    <cellStyle name="Normal 5 5 5 3 2 2" xfId="857"/>
    <cellStyle name="Normal 5 5 5 3 3" xfId="858"/>
    <cellStyle name="Normal 5 5 5 4" xfId="859"/>
    <cellStyle name="Normal 5 5 5 4 2" xfId="860"/>
    <cellStyle name="Normal 5 5 5 4 3" xfId="861"/>
    <cellStyle name="Normal 5 5 5 4 3 2" xfId="862"/>
    <cellStyle name="Normal 5 5 5 4 3 2 2" xfId="863"/>
    <cellStyle name="Normal 5 5 5 4 3 2 2 2" xfId="864"/>
    <cellStyle name="Normal 5 5 5 4 3 2 2 2 2" xfId="865"/>
    <cellStyle name="Normal 5 5 5 4 3 2 2 2 3" xfId="866"/>
    <cellStyle name="Normal 5 5 5 4 3 2 2 2 4" xfId="867"/>
    <cellStyle name="Normal 5 5 5 4 3 2 2 2 4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8" xfId="884"/>
    <cellStyle name="Normal 5 6" xfId="885"/>
    <cellStyle name="Normal 5 6 2" xfId="886"/>
    <cellStyle name="Normal 50" xfId="887"/>
    <cellStyle name="Normal 50 2" xfId="888"/>
    <cellStyle name="Normal 50 2 2" xfId="889"/>
    <cellStyle name="Normal 51" xfId="890"/>
    <cellStyle name="Normal 51 2" xfId="891"/>
    <cellStyle name="Normal 51 2 2" xfId="892"/>
    <cellStyle name="Normal 52" xfId="893"/>
    <cellStyle name="Normal 52 2" xfId="894"/>
    <cellStyle name="Normal 52 2 2" xfId="895"/>
    <cellStyle name="Normal 53" xfId="896"/>
    <cellStyle name="Normal 53 2" xfId="897"/>
    <cellStyle name="Normal 53 2 2" xfId="898"/>
    <cellStyle name="Normal 54" xfId="899"/>
    <cellStyle name="Normal 54 2" xfId="900"/>
    <cellStyle name="Normal 54 2 2" xfId="901"/>
    <cellStyle name="Normal 55" xfId="902"/>
    <cellStyle name="Normal 55 2" xfId="903"/>
    <cellStyle name="Normal 55 2 2" xfId="904"/>
    <cellStyle name="Normal 56" xfId="905"/>
    <cellStyle name="Normal 56 2" xfId="906"/>
    <cellStyle name="Normal 56 2 2" xfId="907"/>
    <cellStyle name="Normal 57" xfId="908"/>
    <cellStyle name="Normal 57 2" xfId="909"/>
    <cellStyle name="Normal 57 2 2" xfId="910"/>
    <cellStyle name="Normal 58" xfId="911"/>
    <cellStyle name="Normal 58 2" xfId="912"/>
    <cellStyle name="Normal 58 2 2" xfId="913"/>
    <cellStyle name="Normal 59" xfId="914"/>
    <cellStyle name="Normal 59 2" xfId="915"/>
    <cellStyle name="Normal 59 2 2" xfId="916"/>
    <cellStyle name="Normal 6" xfId="917"/>
    <cellStyle name="Normal 6 2" xfId="918"/>
    <cellStyle name="Normal 60" xfId="919"/>
    <cellStyle name="Normal 60 2" xfId="920"/>
    <cellStyle name="Normal 60 2 2" xfId="921"/>
    <cellStyle name="Normal 61" xfId="922"/>
    <cellStyle name="Normal 61 2" xfId="923"/>
    <cellStyle name="Normal 61 2 2" xfId="924"/>
    <cellStyle name="Normal 62" xfId="925"/>
    <cellStyle name="Normal 62 2" xfId="926"/>
    <cellStyle name="Normal 62 2 2" xfId="927"/>
    <cellStyle name="Normal 63" xfId="928"/>
    <cellStyle name="Normal 63 2" xfId="929"/>
    <cellStyle name="Normal 63 2 2" xfId="930"/>
    <cellStyle name="Normal 64" xfId="931"/>
    <cellStyle name="Normal 64 2" xfId="932"/>
    <cellStyle name="Normal 64 2 2" xfId="933"/>
    <cellStyle name="Normal 65" xfId="934"/>
    <cellStyle name="Normal 65 2" xfId="935"/>
    <cellStyle name="Normal 65 2 2" xfId="936"/>
    <cellStyle name="Normal 66" xfId="937"/>
    <cellStyle name="Normal 66 2" xfId="938"/>
    <cellStyle name="Normal 66 2 2" xfId="939"/>
    <cellStyle name="Normal 67" xfId="940"/>
    <cellStyle name="Normal 67 2" xfId="941"/>
    <cellStyle name="Normal 67 2 2" xfId="942"/>
    <cellStyle name="Normal 68" xfId="943"/>
    <cellStyle name="Normal 68 2" xfId="944"/>
    <cellStyle name="Normal 68 2 2" xfId="945"/>
    <cellStyle name="Normal 69" xfId="946"/>
    <cellStyle name="Normal 69 2" xfId="947"/>
    <cellStyle name="Normal 69 2 2" xfId="948"/>
    <cellStyle name="Normal 7" xfId="949"/>
    <cellStyle name="Normal 7 2" xfId="950"/>
    <cellStyle name="Normal 7 2 2" xfId="951"/>
    <cellStyle name="Normal 7 2 2 2" xfId="952"/>
    <cellStyle name="Normal 7 2 2 2 2" xfId="953"/>
    <cellStyle name="Normal 7 2 2 2 2 2" xfId="954"/>
    <cellStyle name="Normal 7 2 2 2 3" xfId="955"/>
    <cellStyle name="Normal 7 2 2 2 3 2" xfId="956"/>
    <cellStyle name="Normal 7 2 2 2 4" xfId="957"/>
    <cellStyle name="Normal 7 2 2 2 4 2" xfId="958"/>
    <cellStyle name="Normal 7 2 2 2 5" xfId="959"/>
    <cellStyle name="Normal 7 2 2 3" xfId="960"/>
    <cellStyle name="Normal 7 2 2 3 2" xfId="961"/>
    <cellStyle name="Normal 7 2 2 4" xfId="962"/>
    <cellStyle name="Normal 7 2 2 4 2" xfId="963"/>
    <cellStyle name="Normal 7 2 2 5" xfId="964"/>
    <cellStyle name="Normal 7 2 2 5 2" xfId="965"/>
    <cellStyle name="Normal 7 2 2 6" xfId="966"/>
    <cellStyle name="Normal 7 2 3" xfId="967"/>
    <cellStyle name="Normal 7 2 3 2" xfId="968"/>
    <cellStyle name="Normal 7 2 3 2 2" xfId="969"/>
    <cellStyle name="Normal 7 2 3 3" xfId="970"/>
    <cellStyle name="Normal 7 2 3 3 2" xfId="971"/>
    <cellStyle name="Normal 7 2 3 4" xfId="972"/>
    <cellStyle name="Normal 7 2 3 4 2" xfId="973"/>
    <cellStyle name="Normal 7 2 3 5" xfId="974"/>
    <cellStyle name="Normal 7 2 4" xfId="975"/>
    <cellStyle name="Normal 7 2 4 2" xfId="976"/>
    <cellStyle name="Normal 7 2 5" xfId="977"/>
    <cellStyle name="Normal 7 2 5 2" xfId="978"/>
    <cellStyle name="Normal 7 2 6" xfId="979"/>
    <cellStyle name="Normal 7 2 6 2" xfId="980"/>
    <cellStyle name="Normal 7 2 7" xfId="981"/>
    <cellStyle name="Normal 7 3" xfId="982"/>
    <cellStyle name="Normal 7 3 2" xfId="983"/>
    <cellStyle name="Normal 7 3 2 2" xfId="984"/>
    <cellStyle name="Normal 7 3 2 2 2" xfId="985"/>
    <cellStyle name="Normal 7 3 2 3" xfId="986"/>
    <cellStyle name="Normal 7 3 2 3 2" xfId="987"/>
    <cellStyle name="Normal 7 3 2 4" xfId="988"/>
    <cellStyle name="Normal 7 3 2 4 2" xfId="989"/>
    <cellStyle name="Normal 7 3 2 5" xfId="990"/>
    <cellStyle name="Normal 7 3 3" xfId="991"/>
    <cellStyle name="Normal 7 3 3 2" xfId="992"/>
    <cellStyle name="Normal 7 3 3 2 2" xfId="993"/>
    <cellStyle name="Normal 7 3 3 2 2 2" xfId="994"/>
    <cellStyle name="Normal 7 3 3 2 2 2 2" xfId="995"/>
    <cellStyle name="Normal 7 3 3 2 2 2 2 2" xfId="996"/>
    <cellStyle name="Normal 7 3 3 2 2 2 3" xfId="997"/>
    <cellStyle name="Normal 7 3 3 2 2 3" xfId="998"/>
    <cellStyle name="Normal 7 3 3 2 3" xfId="999"/>
    <cellStyle name="Normal 7 3 3 2 3 2" xfId="1000"/>
    <cellStyle name="Normal 7 3 3 2 3 2 2" xfId="1001"/>
    <cellStyle name="Normal 7 3 3 2 3 2 2 2" xfId="1002"/>
    <cellStyle name="Normal 7 3 3 2 3 2 3" xfId="1003"/>
    <cellStyle name="Normal 7 3 3 2 3 3" xfId="1004"/>
    <cellStyle name="Normal 7 3 3 2 4" xfId="1005"/>
    <cellStyle name="Normal 7 3 3 2 4 2" xfId="1006"/>
    <cellStyle name="Normal 7 3 3 2 5" xfId="1007"/>
    <cellStyle name="Normal 7 3 3 3" xfId="1008"/>
    <cellStyle name="Normal 7 3 3 3 2" xfId="1009"/>
    <cellStyle name="Normal 7 3 3 4" xfId="1010"/>
    <cellStyle name="Normal 7 3 3 4 2" xfId="1011"/>
    <cellStyle name="Normal 7 3 3 5" xfId="1012"/>
    <cellStyle name="Normal 7 3 3 5 2" xfId="1013"/>
    <cellStyle name="Normal 7 3 3 6" xfId="1014"/>
    <cellStyle name="Normal 7 3 4" xfId="1015"/>
    <cellStyle name="Normal 7 3 4 2" xfId="1016"/>
    <cellStyle name="Normal 7 3 5" xfId="1017"/>
    <cellStyle name="Normal 7 3 5 2" xfId="1018"/>
    <cellStyle name="Normal 7 3 6" xfId="1019"/>
    <cellStyle name="Normal 7 3 6 2" xfId="1020"/>
    <cellStyle name="Normal 7 3 7" xfId="1021"/>
    <cellStyle name="Normal 7_ANEXO_1ER_INFORME_2009-2013(1)" xfId="1022"/>
    <cellStyle name="Normal 70" xfId="1023"/>
    <cellStyle name="Normal 70 2" xfId="1024"/>
    <cellStyle name="Normal 70 2 2" xfId="1025"/>
    <cellStyle name="Normal 71" xfId="1026"/>
    <cellStyle name="Normal 71 2" xfId="1027"/>
    <cellStyle name="Normal 71 2 2" xfId="1028"/>
    <cellStyle name="Normal 72" xfId="1029"/>
    <cellStyle name="Normal 72 2" xfId="1030"/>
    <cellStyle name="Normal 72 2 2" xfId="1031"/>
    <cellStyle name="Normal 73" xfId="1032"/>
    <cellStyle name="Normal 73 2" xfId="1033"/>
    <cellStyle name="Normal 73 2 2" xfId="1034"/>
    <cellStyle name="Normal 74" xfId="1035"/>
    <cellStyle name="Normal 74 2" xfId="1036"/>
    <cellStyle name="Normal 74 2 2" xfId="1037"/>
    <cellStyle name="Normal 75" xfId="1038"/>
    <cellStyle name="Normal 75 2" xfId="1039"/>
    <cellStyle name="Normal 75 2 2" xfId="1040"/>
    <cellStyle name="Normal 76" xfId="1041"/>
    <cellStyle name="Normal 76 2" xfId="1042"/>
    <cellStyle name="Normal 76 2 2" xfId="1043"/>
    <cellStyle name="Normal 77" xfId="1044"/>
    <cellStyle name="Normal 77 2" xfId="1045"/>
    <cellStyle name="Normal 77 2 2" xfId="1046"/>
    <cellStyle name="Normal 78" xfId="1047"/>
    <cellStyle name="Normal 78 2" xfId="1048"/>
    <cellStyle name="Normal 78 2 2" xfId="1049"/>
    <cellStyle name="Normal 79" xfId="1050"/>
    <cellStyle name="Normal 79 2" xfId="1051"/>
    <cellStyle name="Normal 79 2 2" xfId="1052"/>
    <cellStyle name="Normal 8" xfId="1053"/>
    <cellStyle name="Normal 8 2" xfId="1054"/>
    <cellStyle name="Normal 8 2 2" xfId="1055"/>
    <cellStyle name="Normal 8 2 2 2" xfId="1056"/>
    <cellStyle name="Normal 8 2 2 2 2" xfId="1057"/>
    <cellStyle name="Normal 8 2 2 2 2 2" xfId="1058"/>
    <cellStyle name="Normal 8 2 2 2 2 2 2" xfId="1059"/>
    <cellStyle name="Normal 8 2 2 2 2 3" xfId="1060"/>
    <cellStyle name="Normal 8 2 2 2 3" xfId="1061"/>
    <cellStyle name="Normal 8 2 2 2 3 2" xfId="1062"/>
    <cellStyle name="Normal 8 2 2 2 4" xfId="1063"/>
    <cellStyle name="Normal 8 2 2 3" xfId="1064"/>
    <cellStyle name="Normal 8 2 2 3 2" xfId="1065"/>
    <cellStyle name="Normal 8 2 2 3 2 2" xfId="1066"/>
    <cellStyle name="Normal 8 2 2 3 3" xfId="1067"/>
    <cellStyle name="Normal 8 2 2 4" xfId="1068"/>
    <cellStyle name="Normal 8 2 2 4 2" xfId="1069"/>
    <cellStyle name="Normal 8 2 2 5" xfId="1070"/>
    <cellStyle name="Normal 8 2 3" xfId="1071"/>
    <cellStyle name="Normal 8 2 3 2" xfId="1072"/>
    <cellStyle name="Normal 8 2 3 2 2" xfId="1073"/>
    <cellStyle name="Normal 8 2 3 2 2 2" xfId="1074"/>
    <cellStyle name="Normal 8 2 3 2 2 2 2" xfId="1075"/>
    <cellStyle name="Normal 8 2 3 2 2 3" xfId="1076"/>
    <cellStyle name="Normal 8 2 3 2 3" xfId="1077"/>
    <cellStyle name="Normal 8 2 3 2 3 2" xfId="1078"/>
    <cellStyle name="Normal 8 2 3 2 4" xfId="1079"/>
    <cellStyle name="Normal 8 2 3 3" xfId="1080"/>
    <cellStyle name="Normal 8 2 3 3 2" xfId="1081"/>
    <cellStyle name="Normal 8 2 3 3 2 2" xfId="1082"/>
    <cellStyle name="Normal 8 2 3 3 3" xfId="1083"/>
    <cellStyle name="Normal 8 2 3 4" xfId="1084"/>
    <cellStyle name="Normal 8 2 3 4 2" xfId="1085"/>
    <cellStyle name="Normal 8 2 3 5" xfId="1086"/>
    <cellStyle name="Normal 8 2 4" xfId="1087"/>
    <cellStyle name="Normal 8 2 4 2" xfId="1088"/>
    <cellStyle name="Normal 8 2 4 2 2" xfId="1089"/>
    <cellStyle name="Normal 8 2 4 2 2 2" xfId="1090"/>
    <cellStyle name="Normal 8 2 4 2 3" xfId="1091"/>
    <cellStyle name="Normal 8 2 4 3" xfId="1092"/>
    <cellStyle name="Normal 8 2 4 3 2" xfId="1093"/>
    <cellStyle name="Normal 8 2 4 4" xfId="1094"/>
    <cellStyle name="Normal 8 2 5" xfId="1095"/>
    <cellStyle name="Normal 8 2 5 2" xfId="1096"/>
    <cellStyle name="Normal 8 2 5 2 2" xfId="1097"/>
    <cellStyle name="Normal 8 2 5 3" xfId="1098"/>
    <cellStyle name="Normal 8 2 6" xfId="1099"/>
    <cellStyle name="Normal 8 2 6 2" xfId="1100"/>
    <cellStyle name="Normal 8 2 7" xfId="1101"/>
    <cellStyle name="Normal 8 3" xfId="1102"/>
    <cellStyle name="Normal 8 3 2" xfId="1103"/>
    <cellStyle name="Normal 8 3 2 2" xfId="1104"/>
    <cellStyle name="Normal 8 3 2 2 2" xfId="1105"/>
    <cellStyle name="Normal 8 3 2 3" xfId="1106"/>
    <cellStyle name="Normal 8 3 3" xfId="1107"/>
    <cellStyle name="Normal 8 3 3 2" xfId="1108"/>
    <cellStyle name="Normal 8 3 4" xfId="1109"/>
    <cellStyle name="Normal 8 3 4 2" xfId="1110"/>
    <cellStyle name="Normal 8 3 5" xfId="1111"/>
    <cellStyle name="Normal 8 4" xfId="1112"/>
    <cellStyle name="Normal 8 4 2" xfId="1113"/>
    <cellStyle name="Normal 8 4 2 2" xfId="1114"/>
    <cellStyle name="Normal 8 4 3" xfId="1115"/>
    <cellStyle name="Normal 80" xfId="1116"/>
    <cellStyle name="Normal 80 2" xfId="1117"/>
    <cellStyle name="Normal 80 2 2" xfId="1118"/>
    <cellStyle name="Normal 81" xfId="1119"/>
    <cellStyle name="Normal 81 2" xfId="1120"/>
    <cellStyle name="Normal 81 2 2" xfId="1121"/>
    <cellStyle name="Normal 82" xfId="1122"/>
    <cellStyle name="Normal 82 2" xfId="1123"/>
    <cellStyle name="Normal 82 2 2" xfId="1124"/>
    <cellStyle name="Normal 83" xfId="1125"/>
    <cellStyle name="Normal 83 2" xfId="1126"/>
    <cellStyle name="Normal 83 2 2" xfId="1127"/>
    <cellStyle name="Normal 84" xfId="1128"/>
    <cellStyle name="Normal 84 2" xfId="1129"/>
    <cellStyle name="Normal 84 2 2" xfId="1130"/>
    <cellStyle name="Normal 85" xfId="1131"/>
    <cellStyle name="Normal 85 2" xfId="1132"/>
    <cellStyle name="Normal 85 2 2" xfId="1133"/>
    <cellStyle name="Normal 86" xfId="1134"/>
    <cellStyle name="Normal 86 2" xfId="1135"/>
    <cellStyle name="Normal 86 2 2" xfId="1136"/>
    <cellStyle name="Normal 87" xfId="1137"/>
    <cellStyle name="Normal 87 2" xfId="1138"/>
    <cellStyle name="Normal 87 2 2" xfId="1139"/>
    <cellStyle name="Normal 88" xfId="1140"/>
    <cellStyle name="Normal 88 2" xfId="1141"/>
    <cellStyle name="Normal 88 2 2" xfId="1142"/>
    <cellStyle name="Normal 89" xfId="1143"/>
    <cellStyle name="Normal 89 2" xfId="1144"/>
    <cellStyle name="Normal 89 2 2" xfId="1145"/>
    <cellStyle name="Normal 9" xfId="1146"/>
    <cellStyle name="Normal 9 2" xfId="1147"/>
    <cellStyle name="Normal 9 2 2" xfId="1148"/>
    <cellStyle name="Normal 9 3" xfId="1149"/>
    <cellStyle name="Normal 9 3 2" xfId="1150"/>
    <cellStyle name="Normal 9 4" xfId="1151"/>
    <cellStyle name="Normal 90" xfId="1152"/>
    <cellStyle name="Normal 90 2" xfId="1153"/>
    <cellStyle name="Normal 90 2 2" xfId="1154"/>
    <cellStyle name="Normal 91" xfId="1155"/>
    <cellStyle name="Normal 91 2" xfId="1156"/>
    <cellStyle name="Normal 92" xfId="1157"/>
    <cellStyle name="Normal 92 2" xfId="1158"/>
    <cellStyle name="Normal 93" xfId="1159"/>
    <cellStyle name="Normal 93 2" xfId="1160"/>
    <cellStyle name="Normal 94" xfId="1161"/>
    <cellStyle name="Normal 94 2" xfId="1162"/>
    <cellStyle name="Normal 95" xfId="1163"/>
    <cellStyle name="Normal 95 2" xfId="1164"/>
    <cellStyle name="Normal 96" xfId="1165"/>
    <cellStyle name="Normal 96 2" xfId="1166"/>
    <cellStyle name="Normal 97" xfId="1167"/>
    <cellStyle name="Normal 97 2" xfId="1168"/>
    <cellStyle name="Normal 98" xfId="1169"/>
    <cellStyle name="Normal 98 2" xfId="1170"/>
    <cellStyle name="Normal 99" xfId="1171"/>
    <cellStyle name="Normal 99 2" xfId="1172"/>
    <cellStyle name="Notas" xfId="1173"/>
    <cellStyle name="Notas 10" xfId="1174"/>
    <cellStyle name="Notas 11" xfId="1175"/>
    <cellStyle name="Notas 12" xfId="1176"/>
    <cellStyle name="Notas 12 2" xfId="1177"/>
    <cellStyle name="Notas 13" xfId="1178"/>
    <cellStyle name="Notas 14" xfId="1179"/>
    <cellStyle name="Notas 15" xfId="1180"/>
    <cellStyle name="Notas 15 2" xfId="1181"/>
    <cellStyle name="Notas 16" xfId="1182"/>
    <cellStyle name="Notas 2" xfId="1183"/>
    <cellStyle name="Notas 2 2" xfId="1184"/>
    <cellStyle name="Notas 3" xfId="1185"/>
    <cellStyle name="Notas 3 2" xfId="1186"/>
    <cellStyle name="Notas 4" xfId="1187"/>
    <cellStyle name="Notas 4 2" xfId="1188"/>
    <cellStyle name="Notas 5" xfId="1189"/>
    <cellStyle name="Notas 5 2" xfId="1190"/>
    <cellStyle name="Notas 6" xfId="1191"/>
    <cellStyle name="Notas 6 2" xfId="1192"/>
    <cellStyle name="Notas 7" xfId="1193"/>
    <cellStyle name="Notas 7 2" xfId="1194"/>
    <cellStyle name="Notas 8" xfId="1195"/>
    <cellStyle name="Notas 9" xfId="1196"/>
    <cellStyle name="Note 10" xfId="1197"/>
    <cellStyle name="Note 11" xfId="1198"/>
    <cellStyle name="Note 12" xfId="1199"/>
    <cellStyle name="Note 2" xfId="1200"/>
    <cellStyle name="Note 3" xfId="1201"/>
    <cellStyle name="Note 4" xfId="1202"/>
    <cellStyle name="Note 5" xfId="1203"/>
    <cellStyle name="Note 6" xfId="1204"/>
    <cellStyle name="Note 7" xfId="1205"/>
    <cellStyle name="Note 8" xfId="1206"/>
    <cellStyle name="Note 9" xfId="1207"/>
    <cellStyle name="Num. cuadro" xfId="1208"/>
    <cellStyle name="Num. cuadro 2" xfId="1209"/>
    <cellStyle name="Num. cuadro 3" xfId="1210"/>
    <cellStyle name="Output" xfId="1211"/>
    <cellStyle name="Output 2" xfId="1212"/>
    <cellStyle name="Pie" xfId="1213"/>
    <cellStyle name="Pie 2" xfId="1214"/>
    <cellStyle name="Pie 3" xfId="1215"/>
    <cellStyle name="Percent" xfId="1216"/>
    <cellStyle name="Porcentual 2" xfId="1217"/>
    <cellStyle name="Porcentual 2 2" xfId="1218"/>
    <cellStyle name="Porcentual 3" xfId="1219"/>
    <cellStyle name="Porcentual 3 2" xfId="1220"/>
    <cellStyle name="Porcentual 3 2 2" xfId="1221"/>
    <cellStyle name="Porcentual 3 3" xfId="1222"/>
    <cellStyle name="Porcentual 3 3 2" xfId="1223"/>
    <cellStyle name="Porcentual 3 4" xfId="1224"/>
    <cellStyle name="Porcentual 3 4 2" xfId="1225"/>
    <cellStyle name="Porcentual 3 5" xfId="1226"/>
    <cellStyle name="Porcentual 4" xfId="1227"/>
    <cellStyle name="Porcentual 4 2" xfId="1228"/>
    <cellStyle name="Porcentual 4 2 2" xfId="1229"/>
    <cellStyle name="Porcentual 4 3" xfId="1230"/>
    <cellStyle name="Porcentual 4 3 2" xfId="1231"/>
    <cellStyle name="Porcentual 4 4" xfId="1232"/>
    <cellStyle name="Porcentual 4 4 2" xfId="1233"/>
    <cellStyle name="Porcentual 4 5" xfId="1234"/>
    <cellStyle name="Salida" xfId="1235"/>
    <cellStyle name="Salida 2" xfId="1236"/>
    <cellStyle name="Salida 2 2" xfId="1237"/>
    <cellStyle name="Salida 3" xfId="1238"/>
    <cellStyle name="Salida 3 2" xfId="1239"/>
    <cellStyle name="Salida 4" xfId="1240"/>
    <cellStyle name="Salida 5" xfId="1241"/>
    <cellStyle name="Salida 6" xfId="1242"/>
    <cellStyle name="TableStyleLight1" xfId="1243"/>
    <cellStyle name="Texto de advertencia" xfId="1244"/>
    <cellStyle name="Texto de advertencia 2" xfId="1245"/>
    <cellStyle name="Texto de advertencia 2 2" xfId="1246"/>
    <cellStyle name="Texto de advertencia 3" xfId="1247"/>
    <cellStyle name="Texto de advertencia 4" xfId="1248"/>
    <cellStyle name="Texto de advertencia 5" xfId="1249"/>
    <cellStyle name="Texto de advertencia 6" xfId="1250"/>
    <cellStyle name="Texto explicativo" xfId="1251"/>
    <cellStyle name="Texto explicativo 2" xfId="1252"/>
    <cellStyle name="Texto explicativo 2 2" xfId="1253"/>
    <cellStyle name="Texto explicativo 3" xfId="1254"/>
    <cellStyle name="Texto explicativo 4" xfId="1255"/>
    <cellStyle name="Texto explicativo 5" xfId="1256"/>
    <cellStyle name="Texto explicativo 6" xfId="1257"/>
    <cellStyle name="Title" xfId="1258"/>
    <cellStyle name="Title 2" xfId="1259"/>
    <cellStyle name="Titulo" xfId="1260"/>
    <cellStyle name="Título" xfId="1261"/>
    <cellStyle name="Título 1 2" xfId="1262"/>
    <cellStyle name="Título 1 2 2" xfId="1263"/>
    <cellStyle name="Título 1 3" xfId="1264"/>
    <cellStyle name="Título 1 4" xfId="1265"/>
    <cellStyle name="Título 1 5" xfId="1266"/>
    <cellStyle name="Título 1 6" xfId="1267"/>
    <cellStyle name="Titulo 10" xfId="1268"/>
    <cellStyle name="Título 10" xfId="1269"/>
    <cellStyle name="Titulo 11" xfId="1270"/>
    <cellStyle name="Título 11" xfId="1271"/>
    <cellStyle name="Titulo 12" xfId="1272"/>
    <cellStyle name="Título 12" xfId="1273"/>
    <cellStyle name="Titulo 13" xfId="1274"/>
    <cellStyle name="Título 13" xfId="1275"/>
    <cellStyle name="Titulo 14" xfId="1276"/>
    <cellStyle name="Título 14" xfId="1277"/>
    <cellStyle name="Titulo 15" xfId="1278"/>
    <cellStyle name="Título 15" xfId="1279"/>
    <cellStyle name="Titulo 16" xfId="1280"/>
    <cellStyle name="Título 16" xfId="1281"/>
    <cellStyle name="Titulo 17" xfId="1282"/>
    <cellStyle name="Título 17" xfId="1283"/>
    <cellStyle name="Titulo 18" xfId="1284"/>
    <cellStyle name="Título 18" xfId="1285"/>
    <cellStyle name="Titulo 2" xfId="1286"/>
    <cellStyle name="Título 2" xfId="1287"/>
    <cellStyle name="Título 2 2" xfId="1288"/>
    <cellStyle name="Título 2 2 2" xfId="1289"/>
    <cellStyle name="Título 2 3" xfId="1290"/>
    <cellStyle name="Título 2 4" xfId="1291"/>
    <cellStyle name="Título 2 5" xfId="1292"/>
    <cellStyle name="Título 2 6" xfId="1293"/>
    <cellStyle name="Titulo 3" xfId="1294"/>
    <cellStyle name="Título 3" xfId="1295"/>
    <cellStyle name="Título 3 2" xfId="1296"/>
    <cellStyle name="Título 3 2 2" xfId="1297"/>
    <cellStyle name="Título 3 3" xfId="1298"/>
    <cellStyle name="Título 3 4" xfId="1299"/>
    <cellStyle name="Título 3 5" xfId="1300"/>
    <cellStyle name="Título 3 6" xfId="1301"/>
    <cellStyle name="Titulo 4" xfId="1302"/>
    <cellStyle name="Título 4" xfId="1303"/>
    <cellStyle name="Título 4 2" xfId="1304"/>
    <cellStyle name="Titulo 5" xfId="1305"/>
    <cellStyle name="Título 5" xfId="1306"/>
    <cellStyle name="Titulo 6" xfId="1307"/>
    <cellStyle name="Título 6" xfId="1308"/>
    <cellStyle name="Titulo 7" xfId="1309"/>
    <cellStyle name="Título 7" xfId="1310"/>
    <cellStyle name="Titulo 8" xfId="1311"/>
    <cellStyle name="Título 8" xfId="1312"/>
    <cellStyle name="Titulo 9" xfId="1313"/>
    <cellStyle name="Título 9" xfId="1314"/>
    <cellStyle name="Titulo_2 doc pla cuadros 3° Informe" xfId="1315"/>
    <cellStyle name="Total" xfId="1316"/>
    <cellStyle name="Total 2" xfId="1317"/>
    <cellStyle name="Total 2 2" xfId="1318"/>
    <cellStyle name="Total 3" xfId="1319"/>
    <cellStyle name="Total 4" xfId="1320"/>
    <cellStyle name="Total 5" xfId="1321"/>
    <cellStyle name="Total 6" xfId="1322"/>
    <cellStyle name="Warning Text 2" xfId="132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19" sheet="12"/>
  </cacheSource>
  <cacheFields count="9">
    <cacheField name="Sistema">
      <sharedItems containsMixedTypes="0" count="2">
        <s v="Dependiente"/>
        <s v="Incorporado"/>
      </sharedItems>
    </cacheField>
    <cacheField name="DES">
      <sharedItems containsMixedTypes="0" count="15">
        <s v="Bachillerato"/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  <s v="NA"/>
      </sharedItems>
    </cacheField>
    <cacheField name="Municipio">
      <sharedItems containsMixedTypes="0"/>
    </cacheField>
    <cacheField name="Nivel">
      <sharedItems containsMixedTypes="0" count="5">
        <s v="Bachillerato"/>
        <s v="Estudios profesionales"/>
        <s v="Especialidad"/>
        <s v="Maestría"/>
        <s v="Doctorado"/>
      </sharedItems>
    </cacheField>
    <cacheField name="Tipo de Espacio acad?mico">
      <sharedItems containsMixedTypes="0" count="6">
        <s v="Plantel de la Escuela Preparatoria"/>
        <s v="Facultad"/>
        <s v="Centro Universitario UAEM"/>
        <s v="Unidad académica profesional"/>
        <s v="Instituto"/>
        <s v="Institución incorporada"/>
      </sharedItems>
    </cacheField>
    <cacheField name="Espacio acad?mico 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Egresados">
      <sharedItems containsSemiMixedTypes="0" containsString="0" containsMixedTypes="0" containsNumber="1" containsInteger="1" count="115">
        <n v="316"/>
        <n v="319"/>
        <n v="219"/>
        <n v="252"/>
        <n v="91"/>
        <n v="384"/>
        <n v="12"/>
        <n v="363"/>
        <n v="188"/>
        <n v="263"/>
        <n v="84"/>
        <n v="19"/>
        <n v="27"/>
        <n v="46"/>
        <n v="14"/>
        <n v="25"/>
        <n v="21"/>
        <n v="16"/>
        <n v="11"/>
        <n v="8"/>
        <n v="3"/>
        <n v="10"/>
        <n v="32"/>
        <n v="52"/>
        <n v="64"/>
        <n v="6"/>
        <n v="39"/>
        <n v="23"/>
        <n v="15"/>
        <n v="80"/>
        <n v="65"/>
        <n v="204"/>
        <n v="26"/>
        <n v="22"/>
        <n v="20"/>
        <n v="28"/>
        <n v="41"/>
        <n v="5"/>
        <n v="4"/>
        <n v="2"/>
        <n v="66"/>
        <n v="42"/>
        <n v="51"/>
        <n v="67"/>
        <n v="13"/>
        <n v="53"/>
        <n v="37"/>
        <n v="17"/>
        <n v="30"/>
        <n v="18"/>
        <n v="33"/>
        <n v="0"/>
        <n v="7"/>
        <n v="61"/>
        <n v="62"/>
        <n v="47"/>
        <n v="36"/>
        <n v="38"/>
        <n v="9"/>
        <n v="31"/>
        <n v="24"/>
        <n v="1"/>
        <n v="34"/>
        <n v="29"/>
        <n v="56"/>
        <n v="184"/>
        <n v="40"/>
        <n v="94"/>
        <n v="117"/>
        <n v="55"/>
        <n v="60"/>
        <n v="57"/>
        <n v="87"/>
        <n v="54"/>
        <n v="93"/>
        <n v="481"/>
        <n v="429"/>
        <n v="297"/>
        <n v="338"/>
        <n v="156"/>
        <n v="573"/>
        <n v="478"/>
        <n v="255"/>
        <n v="392"/>
        <n v="35"/>
        <n v="203"/>
        <n v="92"/>
        <n v="48"/>
        <n v="121"/>
        <n v="119"/>
        <n v="244"/>
        <n v="43"/>
        <n v="86"/>
        <n v="82"/>
        <n v="50"/>
        <n v="49"/>
        <n v="78"/>
        <n v="69"/>
        <n v="59"/>
        <n v="72"/>
        <n v="83"/>
        <n v="139"/>
        <n v="73"/>
        <n v="196"/>
        <n v="113"/>
        <n v="90"/>
        <n v="112"/>
        <n v="89"/>
        <n v="68"/>
        <n v="75"/>
        <n v="98"/>
        <n v="79"/>
        <n v="120"/>
        <n v="100"/>
        <n v="10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1" cacheId="10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7" firstHeaderRow="2" firstDataRow="2" firstDataCol="2"/>
  <pivotFields count="9"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2"/>
        <item x="5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4"/>
  </rowFields>
  <rowItems count="7">
    <i>
      <x/>
      <x/>
    </i>
    <i r="1">
      <x v="1"/>
    </i>
    <i r="1">
      <x v="2"/>
    </i>
    <i r="1">
      <x v="4"/>
    </i>
    <i r="1">
      <x v="5"/>
    </i>
    <i>
      <x v="1"/>
      <x v="3"/>
    </i>
    <i t="grand">
      <x/>
    </i>
  </rowItems>
  <colItems count="1">
    <i/>
  </colItems>
  <dataFields count="1">
    <dataField name="Suma de Egresados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C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9.57421875" style="0" bestFit="1" customWidth="1"/>
    <col min="3" max="3" width="6.00390625" style="0" customWidth="1"/>
  </cols>
  <sheetData>
    <row r="5" ht="15.75">
      <c r="A5" s="108" t="s">
        <v>0</v>
      </c>
    </row>
    <row r="9" spans="1:3" ht="12.75">
      <c r="A9" s="97" t="s">
        <v>1</v>
      </c>
      <c r="B9" s="106"/>
      <c r="C9" s="101"/>
    </row>
    <row r="10" spans="1:3" ht="12.75">
      <c r="A10" s="97" t="s">
        <v>168</v>
      </c>
      <c r="B10" s="97" t="s">
        <v>442</v>
      </c>
      <c r="C10" s="101" t="s">
        <v>6</v>
      </c>
    </row>
    <row r="11" spans="1:3" ht="12.75">
      <c r="A11" s="105" t="s">
        <v>169</v>
      </c>
      <c r="B11" s="105" t="s">
        <v>153</v>
      </c>
      <c r="C11" s="102">
        <v>5921</v>
      </c>
    </row>
    <row r="12" spans="1:3" ht="12.75">
      <c r="A12" s="107"/>
      <c r="B12" s="98" t="s">
        <v>117</v>
      </c>
      <c r="C12" s="103">
        <v>5638</v>
      </c>
    </row>
    <row r="13" spans="1:3" ht="12.75">
      <c r="A13" s="107"/>
      <c r="B13" s="98" t="s">
        <v>372</v>
      </c>
      <c r="C13" s="103">
        <v>3547</v>
      </c>
    </row>
    <row r="14" spans="1:3" ht="12.75">
      <c r="A14" s="107"/>
      <c r="B14" s="98" t="s">
        <v>80</v>
      </c>
      <c r="C14" s="103">
        <v>840</v>
      </c>
    </row>
    <row r="15" spans="1:3" ht="12.75">
      <c r="A15" s="107"/>
      <c r="B15" s="98" t="s">
        <v>178</v>
      </c>
      <c r="C15" s="103">
        <v>23</v>
      </c>
    </row>
    <row r="16" spans="1:3" ht="12.75">
      <c r="A16" s="105" t="s">
        <v>170</v>
      </c>
      <c r="B16" s="105" t="s">
        <v>419</v>
      </c>
      <c r="C16" s="102">
        <v>5460</v>
      </c>
    </row>
    <row r="17" spans="1:3" ht="12.75">
      <c r="A17" s="99" t="s">
        <v>443</v>
      </c>
      <c r="B17" s="100"/>
      <c r="C17" s="104">
        <v>21429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81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5" width="11.421875" style="31" customWidth="1"/>
    <col min="6" max="6" width="40.421875" style="31" customWidth="1"/>
    <col min="7" max="7" width="20.421875" style="31" bestFit="1" customWidth="1"/>
    <col min="8" max="8" width="8.421875" style="31" bestFit="1" customWidth="1"/>
    <col min="9" max="9" width="8.57421875" style="3" customWidth="1"/>
    <col min="10" max="16384" width="11.421875" style="31" customWidth="1"/>
  </cols>
  <sheetData>
    <row r="1" spans="1:9" ht="24" customHeight="1">
      <c r="A1" s="68" t="s">
        <v>168</v>
      </c>
      <c r="B1" s="69" t="s">
        <v>398</v>
      </c>
      <c r="C1" s="69" t="s">
        <v>341</v>
      </c>
      <c r="D1" s="68" t="s">
        <v>3</v>
      </c>
      <c r="E1" s="68" t="s">
        <v>442</v>
      </c>
      <c r="F1" s="68" t="s">
        <v>361</v>
      </c>
      <c r="G1" s="68" t="s">
        <v>118</v>
      </c>
      <c r="H1" s="68" t="s">
        <v>408</v>
      </c>
      <c r="I1" s="68" t="s">
        <v>173</v>
      </c>
    </row>
    <row r="2" spans="1:9" ht="12.75">
      <c r="A2" s="71" t="s">
        <v>169</v>
      </c>
      <c r="B2" s="31" t="s">
        <v>164</v>
      </c>
      <c r="C2" s="31" t="s">
        <v>345</v>
      </c>
      <c r="D2" s="31" t="s">
        <v>164</v>
      </c>
      <c r="E2" s="7" t="s">
        <v>153</v>
      </c>
      <c r="F2" s="57" t="s">
        <v>409</v>
      </c>
      <c r="G2" s="57" t="s">
        <v>171</v>
      </c>
      <c r="H2" s="57" t="s">
        <v>338</v>
      </c>
      <c r="I2" s="4">
        <v>316</v>
      </c>
    </row>
    <row r="3" spans="1:9" ht="12.75">
      <c r="A3" s="71" t="s">
        <v>169</v>
      </c>
      <c r="B3" s="31" t="s">
        <v>164</v>
      </c>
      <c r="C3" s="31" t="s">
        <v>345</v>
      </c>
      <c r="D3" s="31" t="s">
        <v>164</v>
      </c>
      <c r="E3" s="7" t="s">
        <v>153</v>
      </c>
      <c r="F3" s="57" t="s">
        <v>410</v>
      </c>
      <c r="G3" s="57" t="s">
        <v>171</v>
      </c>
      <c r="H3" s="57" t="s">
        <v>338</v>
      </c>
      <c r="I3" s="4">
        <v>319</v>
      </c>
    </row>
    <row r="4" spans="1:9" ht="12.75">
      <c r="A4" s="71" t="s">
        <v>169</v>
      </c>
      <c r="B4" s="31" t="s">
        <v>164</v>
      </c>
      <c r="C4" s="31" t="s">
        <v>87</v>
      </c>
      <c r="D4" s="31" t="s">
        <v>164</v>
      </c>
      <c r="E4" s="7" t="s">
        <v>153</v>
      </c>
      <c r="F4" s="57" t="s">
        <v>411</v>
      </c>
      <c r="G4" s="57" t="s">
        <v>171</v>
      </c>
      <c r="H4" s="57" t="s">
        <v>338</v>
      </c>
      <c r="I4" s="4">
        <v>219</v>
      </c>
    </row>
    <row r="5" spans="1:9" ht="12.75">
      <c r="A5" s="71" t="s">
        <v>169</v>
      </c>
      <c r="B5" s="31" t="s">
        <v>164</v>
      </c>
      <c r="C5" s="31" t="s">
        <v>345</v>
      </c>
      <c r="D5" s="31" t="s">
        <v>164</v>
      </c>
      <c r="E5" s="7" t="s">
        <v>153</v>
      </c>
      <c r="F5" s="57" t="s">
        <v>412</v>
      </c>
      <c r="G5" s="57" t="s">
        <v>171</v>
      </c>
      <c r="H5" s="57" t="s">
        <v>338</v>
      </c>
      <c r="I5" s="4">
        <v>252</v>
      </c>
    </row>
    <row r="6" spans="1:9" ht="12.75">
      <c r="A6" s="71" t="s">
        <v>169</v>
      </c>
      <c r="B6" s="31" t="s">
        <v>164</v>
      </c>
      <c r="C6" s="31" t="s">
        <v>90</v>
      </c>
      <c r="D6" s="31" t="s">
        <v>164</v>
      </c>
      <c r="E6" s="7" t="s">
        <v>153</v>
      </c>
      <c r="F6" s="57" t="s">
        <v>413</v>
      </c>
      <c r="G6" s="57" t="s">
        <v>171</v>
      </c>
      <c r="H6" s="57" t="s">
        <v>338</v>
      </c>
      <c r="I6" s="4">
        <v>91</v>
      </c>
    </row>
    <row r="7" spans="1:9" ht="12.75">
      <c r="A7" s="71" t="s">
        <v>169</v>
      </c>
      <c r="B7" s="31" t="s">
        <v>164</v>
      </c>
      <c r="C7" s="31" t="s">
        <v>345</v>
      </c>
      <c r="D7" s="31" t="s">
        <v>164</v>
      </c>
      <c r="E7" s="7" t="s">
        <v>153</v>
      </c>
      <c r="F7" s="57" t="s">
        <v>414</v>
      </c>
      <c r="G7" s="57" t="s">
        <v>171</v>
      </c>
      <c r="H7" s="57" t="s">
        <v>338</v>
      </c>
      <c r="I7" s="4">
        <v>384</v>
      </c>
    </row>
    <row r="8" spans="1:9" ht="12.75">
      <c r="A8" s="71" t="s">
        <v>169</v>
      </c>
      <c r="B8" s="31" t="s">
        <v>164</v>
      </c>
      <c r="C8" s="31" t="s">
        <v>340</v>
      </c>
      <c r="D8" s="31" t="s">
        <v>164</v>
      </c>
      <c r="E8" s="7" t="s">
        <v>153</v>
      </c>
      <c r="F8" s="57" t="s">
        <v>415</v>
      </c>
      <c r="G8" s="57" t="s">
        <v>171</v>
      </c>
      <c r="H8" s="57" t="s">
        <v>338</v>
      </c>
      <c r="I8" s="4">
        <v>12</v>
      </c>
    </row>
    <row r="9" spans="1:9" ht="12.75">
      <c r="A9" s="71" t="s">
        <v>169</v>
      </c>
      <c r="B9" s="31" t="s">
        <v>164</v>
      </c>
      <c r="C9" s="31" t="s">
        <v>345</v>
      </c>
      <c r="D9" s="31" t="s">
        <v>164</v>
      </c>
      <c r="E9" s="7" t="s">
        <v>153</v>
      </c>
      <c r="F9" s="57" t="s">
        <v>416</v>
      </c>
      <c r="G9" s="57" t="s">
        <v>171</v>
      </c>
      <c r="H9" s="57" t="s">
        <v>338</v>
      </c>
      <c r="I9" s="4">
        <v>363</v>
      </c>
    </row>
    <row r="10" spans="1:9" ht="12.75">
      <c r="A10" s="71" t="s">
        <v>169</v>
      </c>
      <c r="B10" s="31" t="s">
        <v>164</v>
      </c>
      <c r="C10" s="31" t="s">
        <v>91</v>
      </c>
      <c r="D10" s="31" t="s">
        <v>164</v>
      </c>
      <c r="E10" s="7" t="s">
        <v>153</v>
      </c>
      <c r="F10" s="57" t="s">
        <v>417</v>
      </c>
      <c r="G10" s="57" t="s">
        <v>171</v>
      </c>
      <c r="H10" s="57" t="s">
        <v>338</v>
      </c>
      <c r="I10" s="4">
        <v>188</v>
      </c>
    </row>
    <row r="11" spans="1:9" ht="12.75">
      <c r="A11" s="71" t="s">
        <v>169</v>
      </c>
      <c r="B11" s="31" t="s">
        <v>164</v>
      </c>
      <c r="C11" s="31" t="s">
        <v>86</v>
      </c>
      <c r="D11" s="31" t="s">
        <v>164</v>
      </c>
      <c r="E11" s="7" t="s">
        <v>153</v>
      </c>
      <c r="F11" s="57" t="s">
        <v>418</v>
      </c>
      <c r="G11" s="57" t="s">
        <v>171</v>
      </c>
      <c r="H11" s="57" t="s">
        <v>338</v>
      </c>
      <c r="I11" s="4">
        <v>263</v>
      </c>
    </row>
    <row r="12" spans="1:9" ht="12.75">
      <c r="A12" s="71" t="s">
        <v>169</v>
      </c>
      <c r="B12" s="31" t="s">
        <v>164</v>
      </c>
      <c r="C12" s="31" t="s">
        <v>345</v>
      </c>
      <c r="D12" s="31" t="s">
        <v>164</v>
      </c>
      <c r="E12" s="7" t="s">
        <v>153</v>
      </c>
      <c r="F12" s="57" t="s">
        <v>75</v>
      </c>
      <c r="G12" s="57" t="s">
        <v>171</v>
      </c>
      <c r="H12" s="57" t="s">
        <v>338</v>
      </c>
      <c r="I12" s="8">
        <v>84</v>
      </c>
    </row>
    <row r="13" spans="1:9" ht="15">
      <c r="A13" s="73" t="s">
        <v>169</v>
      </c>
      <c r="B13" s="73" t="s">
        <v>120</v>
      </c>
      <c r="C13" s="73" t="s">
        <v>345</v>
      </c>
      <c r="D13" s="58" t="s">
        <v>155</v>
      </c>
      <c r="E13" s="15" t="s">
        <v>117</v>
      </c>
      <c r="F13" s="54" t="s">
        <v>159</v>
      </c>
      <c r="G13" s="72" t="s">
        <v>317</v>
      </c>
      <c r="H13" s="72" t="s">
        <v>338</v>
      </c>
      <c r="I13" s="40">
        <v>19</v>
      </c>
    </row>
    <row r="14" spans="1:9" ht="15">
      <c r="A14" s="73" t="s">
        <v>169</v>
      </c>
      <c r="B14" s="73" t="s">
        <v>402</v>
      </c>
      <c r="C14" s="73" t="s">
        <v>345</v>
      </c>
      <c r="D14" s="58" t="s">
        <v>155</v>
      </c>
      <c r="E14" s="15" t="s">
        <v>117</v>
      </c>
      <c r="F14" s="54" t="s">
        <v>124</v>
      </c>
      <c r="G14" s="72" t="s">
        <v>264</v>
      </c>
      <c r="H14" s="72" t="s">
        <v>338</v>
      </c>
      <c r="I14" s="40">
        <v>27</v>
      </c>
    </row>
    <row r="15" spans="1:9" ht="15">
      <c r="A15" s="73" t="s">
        <v>169</v>
      </c>
      <c r="B15" s="73" t="s">
        <v>402</v>
      </c>
      <c r="C15" s="73" t="s">
        <v>345</v>
      </c>
      <c r="D15" s="58" t="s">
        <v>155</v>
      </c>
      <c r="E15" s="15" t="s">
        <v>117</v>
      </c>
      <c r="F15" s="54" t="s">
        <v>124</v>
      </c>
      <c r="G15" s="72" t="s">
        <v>316</v>
      </c>
      <c r="H15" s="72" t="s">
        <v>338</v>
      </c>
      <c r="I15" s="40">
        <v>46</v>
      </c>
    </row>
    <row r="16" spans="1:9" ht="15">
      <c r="A16" s="73" t="s">
        <v>169</v>
      </c>
      <c r="B16" s="73" t="s">
        <v>402</v>
      </c>
      <c r="C16" s="73" t="s">
        <v>345</v>
      </c>
      <c r="D16" s="58" t="s">
        <v>155</v>
      </c>
      <c r="E16" s="15" t="s">
        <v>117</v>
      </c>
      <c r="F16" s="54" t="s">
        <v>124</v>
      </c>
      <c r="G16" s="72" t="s">
        <v>315</v>
      </c>
      <c r="H16" s="72" t="s">
        <v>338</v>
      </c>
      <c r="I16" s="40">
        <v>14</v>
      </c>
    </row>
    <row r="17" spans="1:9" ht="15">
      <c r="A17" s="73" t="s">
        <v>169</v>
      </c>
      <c r="B17" s="73" t="s">
        <v>402</v>
      </c>
      <c r="C17" s="73" t="s">
        <v>345</v>
      </c>
      <c r="D17" s="58" t="s">
        <v>155</v>
      </c>
      <c r="E17" s="15" t="s">
        <v>117</v>
      </c>
      <c r="F17" s="54" t="s">
        <v>124</v>
      </c>
      <c r="G17" s="72" t="s">
        <v>271</v>
      </c>
      <c r="H17" s="72" t="s">
        <v>338</v>
      </c>
      <c r="I17" s="40">
        <v>25</v>
      </c>
    </row>
    <row r="18" spans="1:9" ht="15">
      <c r="A18" s="73" t="s">
        <v>169</v>
      </c>
      <c r="B18" s="73" t="s">
        <v>402</v>
      </c>
      <c r="C18" s="73" t="s">
        <v>345</v>
      </c>
      <c r="D18" s="58" t="s">
        <v>155</v>
      </c>
      <c r="E18" s="15" t="s">
        <v>117</v>
      </c>
      <c r="F18" s="54" t="s">
        <v>160</v>
      </c>
      <c r="G18" s="72" t="s">
        <v>314</v>
      </c>
      <c r="H18" s="72" t="s">
        <v>338</v>
      </c>
      <c r="I18" s="40">
        <v>21</v>
      </c>
    </row>
    <row r="19" spans="1:9" ht="15">
      <c r="A19" s="73" t="s">
        <v>169</v>
      </c>
      <c r="B19" s="73" t="s">
        <v>402</v>
      </c>
      <c r="C19" s="73" t="s">
        <v>345</v>
      </c>
      <c r="D19" s="58" t="s">
        <v>155</v>
      </c>
      <c r="E19" s="15" t="s">
        <v>117</v>
      </c>
      <c r="F19" s="54" t="s">
        <v>160</v>
      </c>
      <c r="G19" s="72" t="s">
        <v>313</v>
      </c>
      <c r="H19" s="72" t="s">
        <v>338</v>
      </c>
      <c r="I19" s="40">
        <v>19</v>
      </c>
    </row>
    <row r="20" spans="1:9" ht="15">
      <c r="A20" s="73" t="s">
        <v>169</v>
      </c>
      <c r="B20" s="73" t="s">
        <v>19</v>
      </c>
      <c r="C20" s="73" t="s">
        <v>345</v>
      </c>
      <c r="D20" s="58" t="s">
        <v>155</v>
      </c>
      <c r="E20" s="15" t="s">
        <v>117</v>
      </c>
      <c r="F20" s="54" t="s">
        <v>140</v>
      </c>
      <c r="G20" s="72" t="s">
        <v>312</v>
      </c>
      <c r="H20" s="72" t="s">
        <v>338</v>
      </c>
      <c r="I20" s="40">
        <v>16</v>
      </c>
    </row>
    <row r="21" spans="1:9" ht="15">
      <c r="A21" s="73" t="s">
        <v>169</v>
      </c>
      <c r="B21" s="73" t="s">
        <v>19</v>
      </c>
      <c r="C21" s="73" t="s">
        <v>345</v>
      </c>
      <c r="D21" s="58" t="s">
        <v>155</v>
      </c>
      <c r="E21" s="15" t="s">
        <v>117</v>
      </c>
      <c r="F21" s="54" t="s">
        <v>140</v>
      </c>
      <c r="G21" s="72" t="s">
        <v>311</v>
      </c>
      <c r="H21" s="72" t="s">
        <v>338</v>
      </c>
      <c r="I21" s="40">
        <v>14</v>
      </c>
    </row>
    <row r="22" spans="1:9" ht="15">
      <c r="A22" s="73" t="s">
        <v>169</v>
      </c>
      <c r="B22" s="73" t="s">
        <v>19</v>
      </c>
      <c r="C22" s="73" t="s">
        <v>345</v>
      </c>
      <c r="D22" s="58" t="s">
        <v>155</v>
      </c>
      <c r="E22" s="15" t="s">
        <v>117</v>
      </c>
      <c r="F22" s="54" t="s">
        <v>140</v>
      </c>
      <c r="G22" s="72" t="s">
        <v>310</v>
      </c>
      <c r="H22" s="72" t="s">
        <v>338</v>
      </c>
      <c r="I22" s="40">
        <v>11</v>
      </c>
    </row>
    <row r="23" spans="1:9" ht="15">
      <c r="A23" s="73" t="s">
        <v>169</v>
      </c>
      <c r="B23" s="73" t="s">
        <v>19</v>
      </c>
      <c r="C23" s="73" t="s">
        <v>345</v>
      </c>
      <c r="D23" s="58" t="s">
        <v>155</v>
      </c>
      <c r="E23" s="15" t="s">
        <v>117</v>
      </c>
      <c r="F23" s="54" t="s">
        <v>140</v>
      </c>
      <c r="G23" s="72" t="s">
        <v>309</v>
      </c>
      <c r="H23" s="72" t="s">
        <v>338</v>
      </c>
      <c r="I23" s="40">
        <v>8</v>
      </c>
    </row>
    <row r="24" spans="1:9" ht="15">
      <c r="A24" s="73" t="s">
        <v>169</v>
      </c>
      <c r="B24" s="73" t="s">
        <v>23</v>
      </c>
      <c r="C24" s="73" t="s">
        <v>345</v>
      </c>
      <c r="D24" s="58" t="s">
        <v>155</v>
      </c>
      <c r="E24" s="15" t="s">
        <v>117</v>
      </c>
      <c r="F24" s="54" t="s">
        <v>139</v>
      </c>
      <c r="G24" s="72" t="s">
        <v>156</v>
      </c>
      <c r="H24" s="72" t="s">
        <v>338</v>
      </c>
      <c r="I24" s="40">
        <v>3</v>
      </c>
    </row>
    <row r="25" spans="1:9" ht="15">
      <c r="A25" s="73" t="s">
        <v>169</v>
      </c>
      <c r="B25" s="73" t="s">
        <v>23</v>
      </c>
      <c r="C25" s="73" t="s">
        <v>345</v>
      </c>
      <c r="D25" s="58" t="s">
        <v>155</v>
      </c>
      <c r="E25" s="15" t="s">
        <v>117</v>
      </c>
      <c r="F25" s="54" t="s">
        <v>139</v>
      </c>
      <c r="G25" s="72" t="s">
        <v>283</v>
      </c>
      <c r="H25" s="72" t="s">
        <v>338</v>
      </c>
      <c r="I25" s="40">
        <v>10</v>
      </c>
    </row>
    <row r="26" spans="1:9" ht="15">
      <c r="A26" s="73" t="s">
        <v>169</v>
      </c>
      <c r="B26" s="73" t="s">
        <v>23</v>
      </c>
      <c r="C26" s="73" t="s">
        <v>345</v>
      </c>
      <c r="D26" s="58" t="s">
        <v>155</v>
      </c>
      <c r="E26" s="15" t="s">
        <v>117</v>
      </c>
      <c r="F26" s="54" t="s">
        <v>139</v>
      </c>
      <c r="G26" s="72" t="s">
        <v>308</v>
      </c>
      <c r="H26" s="72" t="s">
        <v>338</v>
      </c>
      <c r="I26" s="40">
        <v>32</v>
      </c>
    </row>
    <row r="27" spans="1:9" ht="15">
      <c r="A27" s="73" t="s">
        <v>169</v>
      </c>
      <c r="B27" s="73" t="s">
        <v>23</v>
      </c>
      <c r="C27" s="73" t="s">
        <v>345</v>
      </c>
      <c r="D27" s="58" t="s">
        <v>155</v>
      </c>
      <c r="E27" s="15" t="s">
        <v>117</v>
      </c>
      <c r="F27" s="54" t="s">
        <v>139</v>
      </c>
      <c r="G27" s="72" t="s">
        <v>307</v>
      </c>
      <c r="H27" s="72" t="s">
        <v>338</v>
      </c>
      <c r="I27" s="40">
        <v>19</v>
      </c>
    </row>
    <row r="28" spans="1:9" ht="15">
      <c r="A28" s="73" t="s">
        <v>169</v>
      </c>
      <c r="B28" s="73" t="s">
        <v>403</v>
      </c>
      <c r="C28" s="73" t="s">
        <v>345</v>
      </c>
      <c r="D28" s="58" t="s">
        <v>155</v>
      </c>
      <c r="E28" s="15" t="s">
        <v>117</v>
      </c>
      <c r="F28" s="54" t="s">
        <v>127</v>
      </c>
      <c r="G28" s="72" t="s">
        <v>306</v>
      </c>
      <c r="H28" s="72" t="s">
        <v>338</v>
      </c>
      <c r="I28" s="40">
        <v>52</v>
      </c>
    </row>
    <row r="29" spans="1:9" ht="15">
      <c r="A29" s="73" t="s">
        <v>169</v>
      </c>
      <c r="B29" s="73" t="s">
        <v>403</v>
      </c>
      <c r="C29" s="73" t="s">
        <v>345</v>
      </c>
      <c r="D29" s="58" t="s">
        <v>155</v>
      </c>
      <c r="E29" s="15" t="s">
        <v>117</v>
      </c>
      <c r="F29" s="54" t="s">
        <v>127</v>
      </c>
      <c r="G29" s="72" t="s">
        <v>262</v>
      </c>
      <c r="H29" s="72" t="s">
        <v>338</v>
      </c>
      <c r="I29" s="40">
        <v>10</v>
      </c>
    </row>
    <row r="30" spans="1:9" ht="15">
      <c r="A30" s="73" t="s">
        <v>169</v>
      </c>
      <c r="B30" s="73" t="s">
        <v>403</v>
      </c>
      <c r="C30" s="73" t="s">
        <v>345</v>
      </c>
      <c r="D30" s="58" t="s">
        <v>155</v>
      </c>
      <c r="E30" s="15" t="s">
        <v>117</v>
      </c>
      <c r="F30" s="54" t="s">
        <v>127</v>
      </c>
      <c r="G30" s="72" t="s">
        <v>245</v>
      </c>
      <c r="H30" s="72" t="s">
        <v>338</v>
      </c>
      <c r="I30" s="40">
        <v>64</v>
      </c>
    </row>
    <row r="31" spans="1:9" ht="15">
      <c r="A31" s="73" t="s">
        <v>169</v>
      </c>
      <c r="B31" s="73" t="s">
        <v>403</v>
      </c>
      <c r="C31" s="73" t="s">
        <v>345</v>
      </c>
      <c r="D31" s="58" t="s">
        <v>155</v>
      </c>
      <c r="E31" s="15" t="s">
        <v>117</v>
      </c>
      <c r="F31" s="54" t="s">
        <v>127</v>
      </c>
      <c r="G31" s="72" t="s">
        <v>251</v>
      </c>
      <c r="H31" s="72" t="s">
        <v>338</v>
      </c>
      <c r="I31" s="40">
        <v>6</v>
      </c>
    </row>
    <row r="32" spans="1:9" ht="15">
      <c r="A32" s="73" t="s">
        <v>169</v>
      </c>
      <c r="B32" s="73" t="s">
        <v>120</v>
      </c>
      <c r="C32" s="73" t="s">
        <v>345</v>
      </c>
      <c r="D32" s="58" t="s">
        <v>155</v>
      </c>
      <c r="E32" s="15" t="s">
        <v>117</v>
      </c>
      <c r="F32" s="54" t="s">
        <v>126</v>
      </c>
      <c r="G32" s="72" t="s">
        <v>273</v>
      </c>
      <c r="H32" s="72" t="s">
        <v>338</v>
      </c>
      <c r="I32" s="40">
        <v>39</v>
      </c>
    </row>
    <row r="33" spans="1:9" ht="15">
      <c r="A33" s="73" t="s">
        <v>169</v>
      </c>
      <c r="B33" s="73" t="s">
        <v>120</v>
      </c>
      <c r="C33" s="73" t="s">
        <v>345</v>
      </c>
      <c r="D33" s="58" t="s">
        <v>155</v>
      </c>
      <c r="E33" s="15" t="s">
        <v>117</v>
      </c>
      <c r="F33" s="54" t="s">
        <v>126</v>
      </c>
      <c r="G33" s="72" t="s">
        <v>253</v>
      </c>
      <c r="H33" s="72" t="s">
        <v>338</v>
      </c>
      <c r="I33" s="40">
        <v>23</v>
      </c>
    </row>
    <row r="34" spans="1:9" ht="15">
      <c r="A34" s="73" t="s">
        <v>169</v>
      </c>
      <c r="B34" s="73" t="s">
        <v>120</v>
      </c>
      <c r="C34" s="73" t="s">
        <v>345</v>
      </c>
      <c r="D34" s="58" t="s">
        <v>155</v>
      </c>
      <c r="E34" s="15" t="s">
        <v>117</v>
      </c>
      <c r="F34" s="54" t="s">
        <v>126</v>
      </c>
      <c r="G34" s="72" t="s">
        <v>268</v>
      </c>
      <c r="H34" s="72" t="s">
        <v>338</v>
      </c>
      <c r="I34" s="40">
        <v>11</v>
      </c>
    </row>
    <row r="35" spans="1:9" ht="15">
      <c r="A35" s="73" t="s">
        <v>169</v>
      </c>
      <c r="B35" s="73" t="s">
        <v>404</v>
      </c>
      <c r="C35" s="73" t="s">
        <v>345</v>
      </c>
      <c r="D35" s="58" t="s">
        <v>155</v>
      </c>
      <c r="E35" s="15" t="s">
        <v>117</v>
      </c>
      <c r="F35" s="54" t="s">
        <v>129</v>
      </c>
      <c r="G35" s="72" t="s">
        <v>246</v>
      </c>
      <c r="H35" s="72" t="s">
        <v>338</v>
      </c>
      <c r="I35" s="40">
        <v>84</v>
      </c>
    </row>
    <row r="36" spans="1:9" ht="15">
      <c r="A36" s="73" t="s">
        <v>169</v>
      </c>
      <c r="B36" s="73" t="s">
        <v>404</v>
      </c>
      <c r="C36" s="73" t="s">
        <v>345</v>
      </c>
      <c r="D36" s="58" t="s">
        <v>155</v>
      </c>
      <c r="E36" s="15" t="s">
        <v>117</v>
      </c>
      <c r="F36" s="54" t="s">
        <v>129</v>
      </c>
      <c r="G36" s="72" t="s">
        <v>305</v>
      </c>
      <c r="H36" s="72" t="s">
        <v>338</v>
      </c>
      <c r="I36" s="40">
        <v>15</v>
      </c>
    </row>
    <row r="37" spans="1:9" ht="15">
      <c r="A37" s="73" t="s">
        <v>169</v>
      </c>
      <c r="B37" s="73" t="s">
        <v>404</v>
      </c>
      <c r="C37" s="73" t="s">
        <v>345</v>
      </c>
      <c r="D37" s="58" t="s">
        <v>155</v>
      </c>
      <c r="E37" s="15" t="s">
        <v>117</v>
      </c>
      <c r="F37" s="54" t="s">
        <v>129</v>
      </c>
      <c r="G37" s="72" t="s">
        <v>272</v>
      </c>
      <c r="H37" s="72" t="s">
        <v>338</v>
      </c>
      <c r="I37" s="40">
        <v>80</v>
      </c>
    </row>
    <row r="38" spans="1:9" ht="15">
      <c r="A38" s="73" t="s">
        <v>169</v>
      </c>
      <c r="B38" s="73" t="s">
        <v>404</v>
      </c>
      <c r="C38" s="73" t="s">
        <v>345</v>
      </c>
      <c r="D38" s="58" t="s">
        <v>155</v>
      </c>
      <c r="E38" s="15" t="s">
        <v>117</v>
      </c>
      <c r="F38" s="54" t="s">
        <v>129</v>
      </c>
      <c r="G38" s="72" t="s">
        <v>274</v>
      </c>
      <c r="H38" s="72" t="s">
        <v>338</v>
      </c>
      <c r="I38" s="40">
        <v>65</v>
      </c>
    </row>
    <row r="39" spans="1:9" ht="15">
      <c r="A39" s="73" t="s">
        <v>169</v>
      </c>
      <c r="B39" s="73" t="s">
        <v>404</v>
      </c>
      <c r="C39" s="73" t="s">
        <v>345</v>
      </c>
      <c r="D39" s="58" t="s">
        <v>155</v>
      </c>
      <c r="E39" s="15" t="s">
        <v>117</v>
      </c>
      <c r="F39" s="54" t="s">
        <v>129</v>
      </c>
      <c r="G39" s="72" t="s">
        <v>278</v>
      </c>
      <c r="H39" s="72" t="s">
        <v>338</v>
      </c>
      <c r="I39" s="40">
        <v>6</v>
      </c>
    </row>
    <row r="40" spans="1:9" ht="15">
      <c r="A40" s="73" t="s">
        <v>169</v>
      </c>
      <c r="B40" s="73" t="s">
        <v>404</v>
      </c>
      <c r="C40" s="73" t="s">
        <v>345</v>
      </c>
      <c r="D40" s="58" t="s">
        <v>155</v>
      </c>
      <c r="E40" s="15" t="s">
        <v>117</v>
      </c>
      <c r="F40" s="54" t="s">
        <v>129</v>
      </c>
      <c r="G40" s="72" t="s">
        <v>267</v>
      </c>
      <c r="H40" s="72" t="s">
        <v>338</v>
      </c>
      <c r="I40" s="40">
        <v>25</v>
      </c>
    </row>
    <row r="41" spans="1:9" ht="15">
      <c r="A41" s="73" t="s">
        <v>169</v>
      </c>
      <c r="B41" s="73" t="s">
        <v>120</v>
      </c>
      <c r="C41" s="73" t="s">
        <v>345</v>
      </c>
      <c r="D41" s="58" t="s">
        <v>155</v>
      </c>
      <c r="E41" s="15" t="s">
        <v>117</v>
      </c>
      <c r="F41" s="54" t="s">
        <v>161</v>
      </c>
      <c r="G41" s="72" t="s">
        <v>263</v>
      </c>
      <c r="H41" s="72" t="s">
        <v>338</v>
      </c>
      <c r="I41" s="40">
        <v>204</v>
      </c>
    </row>
    <row r="42" spans="1:9" ht="15">
      <c r="A42" s="73" t="s">
        <v>169</v>
      </c>
      <c r="B42" s="73" t="s">
        <v>404</v>
      </c>
      <c r="C42" s="73" t="s">
        <v>345</v>
      </c>
      <c r="D42" s="58" t="s">
        <v>155</v>
      </c>
      <c r="E42" s="15" t="s">
        <v>117</v>
      </c>
      <c r="F42" s="54" t="s">
        <v>128</v>
      </c>
      <c r="G42" s="72" t="s">
        <v>254</v>
      </c>
      <c r="H42" s="72" t="s">
        <v>338</v>
      </c>
      <c r="I42" s="40">
        <v>26</v>
      </c>
    </row>
    <row r="43" spans="1:9" ht="15">
      <c r="A43" s="73" t="s">
        <v>169</v>
      </c>
      <c r="B43" s="73" t="s">
        <v>404</v>
      </c>
      <c r="C43" s="73" t="s">
        <v>345</v>
      </c>
      <c r="D43" s="58" t="s">
        <v>155</v>
      </c>
      <c r="E43" s="15" t="s">
        <v>117</v>
      </c>
      <c r="F43" s="54" t="s">
        <v>128</v>
      </c>
      <c r="G43" s="72" t="s">
        <v>279</v>
      </c>
      <c r="H43" s="72" t="s">
        <v>338</v>
      </c>
      <c r="I43" s="40">
        <v>22</v>
      </c>
    </row>
    <row r="44" spans="1:9" ht="15">
      <c r="A44" s="73" t="s">
        <v>169</v>
      </c>
      <c r="B44" s="73" t="s">
        <v>404</v>
      </c>
      <c r="C44" s="73" t="s">
        <v>345</v>
      </c>
      <c r="D44" s="58" t="s">
        <v>155</v>
      </c>
      <c r="E44" s="15" t="s">
        <v>117</v>
      </c>
      <c r="F44" s="54" t="s">
        <v>128</v>
      </c>
      <c r="G44" s="72" t="s">
        <v>303</v>
      </c>
      <c r="H44" s="72" t="s">
        <v>338</v>
      </c>
      <c r="I44" s="40">
        <v>20</v>
      </c>
    </row>
    <row r="45" spans="1:9" ht="15">
      <c r="A45" s="73" t="s">
        <v>169</v>
      </c>
      <c r="B45" s="73" t="s">
        <v>404</v>
      </c>
      <c r="C45" s="73" t="s">
        <v>345</v>
      </c>
      <c r="D45" s="58" t="s">
        <v>155</v>
      </c>
      <c r="E45" s="15" t="s">
        <v>117</v>
      </c>
      <c r="F45" s="54" t="s">
        <v>128</v>
      </c>
      <c r="G45" s="72" t="s">
        <v>275</v>
      </c>
      <c r="H45" s="72" t="s">
        <v>338</v>
      </c>
      <c r="I45" s="40">
        <v>28</v>
      </c>
    </row>
    <row r="46" spans="1:9" ht="15">
      <c r="A46" s="73" t="s">
        <v>169</v>
      </c>
      <c r="B46" s="73" t="s">
        <v>21</v>
      </c>
      <c r="C46" s="73" t="s">
        <v>345</v>
      </c>
      <c r="D46" s="58" t="s">
        <v>155</v>
      </c>
      <c r="E46" s="15" t="s">
        <v>117</v>
      </c>
      <c r="F46" s="54" t="s">
        <v>131</v>
      </c>
      <c r="G46" s="72" t="s">
        <v>270</v>
      </c>
      <c r="H46" s="72" t="s">
        <v>338</v>
      </c>
      <c r="I46" s="40">
        <v>41</v>
      </c>
    </row>
    <row r="47" spans="1:9" ht="15">
      <c r="A47" s="73" t="s">
        <v>169</v>
      </c>
      <c r="B47" s="73" t="s">
        <v>21</v>
      </c>
      <c r="C47" s="73" t="s">
        <v>345</v>
      </c>
      <c r="D47" s="58" t="s">
        <v>155</v>
      </c>
      <c r="E47" s="15" t="s">
        <v>117</v>
      </c>
      <c r="F47" s="54" t="s">
        <v>131</v>
      </c>
      <c r="G47" s="72" t="s">
        <v>280</v>
      </c>
      <c r="H47" s="72" t="s">
        <v>338</v>
      </c>
      <c r="I47" s="40">
        <v>5</v>
      </c>
    </row>
    <row r="48" spans="1:9" ht="15">
      <c r="A48" s="73" t="s">
        <v>169</v>
      </c>
      <c r="B48" s="73" t="s">
        <v>21</v>
      </c>
      <c r="C48" s="73" t="s">
        <v>345</v>
      </c>
      <c r="D48" s="58" t="s">
        <v>155</v>
      </c>
      <c r="E48" s="15" t="s">
        <v>117</v>
      </c>
      <c r="F48" s="54" t="s">
        <v>131</v>
      </c>
      <c r="G48" s="72" t="s">
        <v>302</v>
      </c>
      <c r="H48" s="72" t="s">
        <v>338</v>
      </c>
      <c r="I48" s="40">
        <v>4</v>
      </c>
    </row>
    <row r="49" spans="1:9" ht="15">
      <c r="A49" s="73" t="s">
        <v>169</v>
      </c>
      <c r="B49" s="73" t="s">
        <v>19</v>
      </c>
      <c r="C49" s="73" t="s">
        <v>345</v>
      </c>
      <c r="D49" s="58" t="s">
        <v>155</v>
      </c>
      <c r="E49" s="15" t="s">
        <v>117</v>
      </c>
      <c r="F49" s="54" t="s">
        <v>134</v>
      </c>
      <c r="G49" s="72" t="s">
        <v>301</v>
      </c>
      <c r="H49" s="72" t="s">
        <v>338</v>
      </c>
      <c r="I49" s="40">
        <v>27</v>
      </c>
    </row>
    <row r="50" spans="1:9" ht="15">
      <c r="A50" s="73" t="s">
        <v>169</v>
      </c>
      <c r="B50" s="73" t="s">
        <v>19</v>
      </c>
      <c r="C50" s="73" t="s">
        <v>345</v>
      </c>
      <c r="D50" s="58" t="s">
        <v>155</v>
      </c>
      <c r="E50" s="15" t="s">
        <v>117</v>
      </c>
      <c r="F50" s="54" t="s">
        <v>134</v>
      </c>
      <c r="G50" s="72" t="s">
        <v>300</v>
      </c>
      <c r="H50" s="72" t="s">
        <v>338</v>
      </c>
      <c r="I50" s="40">
        <v>8</v>
      </c>
    </row>
    <row r="51" spans="1:9" ht="15">
      <c r="A51" s="73" t="s">
        <v>169</v>
      </c>
      <c r="B51" s="73" t="s">
        <v>19</v>
      </c>
      <c r="C51" s="73" t="s">
        <v>345</v>
      </c>
      <c r="D51" s="58" t="s">
        <v>155</v>
      </c>
      <c r="E51" s="15" t="s">
        <v>117</v>
      </c>
      <c r="F51" s="54" t="s">
        <v>134</v>
      </c>
      <c r="G51" s="72" t="s">
        <v>337</v>
      </c>
      <c r="H51" s="72" t="s">
        <v>338</v>
      </c>
      <c r="I51" s="40">
        <v>11</v>
      </c>
    </row>
    <row r="52" spans="1:9" ht="15">
      <c r="A52" s="73" t="s">
        <v>169</v>
      </c>
      <c r="B52" s="73" t="s">
        <v>403</v>
      </c>
      <c r="C52" s="73" t="s">
        <v>345</v>
      </c>
      <c r="D52" s="58" t="s">
        <v>155</v>
      </c>
      <c r="E52" s="15" t="s">
        <v>117</v>
      </c>
      <c r="F52" s="54" t="s">
        <v>122</v>
      </c>
      <c r="G52" s="72" t="s">
        <v>299</v>
      </c>
      <c r="H52" s="72" t="s">
        <v>338</v>
      </c>
      <c r="I52" s="40">
        <v>2</v>
      </c>
    </row>
    <row r="53" spans="1:9" ht="15">
      <c r="A53" s="73" t="s">
        <v>169</v>
      </c>
      <c r="B53" s="73" t="s">
        <v>403</v>
      </c>
      <c r="C53" s="73" t="s">
        <v>345</v>
      </c>
      <c r="D53" s="58" t="s">
        <v>155</v>
      </c>
      <c r="E53" s="15" t="s">
        <v>117</v>
      </c>
      <c r="F53" s="54" t="s">
        <v>122</v>
      </c>
      <c r="G53" s="72" t="s">
        <v>298</v>
      </c>
      <c r="H53" s="72" t="s">
        <v>338</v>
      </c>
      <c r="I53" s="40">
        <v>4</v>
      </c>
    </row>
    <row r="54" spans="1:9" ht="15">
      <c r="A54" s="73" t="s">
        <v>169</v>
      </c>
      <c r="B54" s="73" t="s">
        <v>403</v>
      </c>
      <c r="C54" s="73" t="s">
        <v>345</v>
      </c>
      <c r="D54" s="58" t="s">
        <v>155</v>
      </c>
      <c r="E54" s="15" t="s">
        <v>117</v>
      </c>
      <c r="F54" s="54" t="s">
        <v>122</v>
      </c>
      <c r="G54" s="72" t="s">
        <v>297</v>
      </c>
      <c r="H54" s="72" t="s">
        <v>338</v>
      </c>
      <c r="I54" s="40">
        <v>11</v>
      </c>
    </row>
    <row r="55" spans="1:9" ht="15">
      <c r="A55" s="73" t="s">
        <v>169</v>
      </c>
      <c r="B55" s="73" t="s">
        <v>403</v>
      </c>
      <c r="C55" s="73" t="s">
        <v>345</v>
      </c>
      <c r="D55" s="58" t="s">
        <v>155</v>
      </c>
      <c r="E55" s="15" t="s">
        <v>117</v>
      </c>
      <c r="F55" s="54" t="s">
        <v>122</v>
      </c>
      <c r="G55" s="72" t="s">
        <v>296</v>
      </c>
      <c r="H55" s="72" t="s">
        <v>338</v>
      </c>
      <c r="I55" s="40">
        <v>20</v>
      </c>
    </row>
    <row r="56" spans="1:9" ht="15">
      <c r="A56" s="73" t="s">
        <v>169</v>
      </c>
      <c r="B56" s="73" t="s">
        <v>403</v>
      </c>
      <c r="C56" s="73" t="s">
        <v>345</v>
      </c>
      <c r="D56" s="58" t="s">
        <v>155</v>
      </c>
      <c r="E56" s="15" t="s">
        <v>117</v>
      </c>
      <c r="F56" s="54" t="s">
        <v>122</v>
      </c>
      <c r="G56" s="72" t="s">
        <v>241</v>
      </c>
      <c r="H56" s="72" t="s">
        <v>338</v>
      </c>
      <c r="I56" s="40">
        <v>10</v>
      </c>
    </row>
    <row r="57" spans="1:9" ht="15">
      <c r="A57" s="73" t="s">
        <v>169</v>
      </c>
      <c r="B57" s="73" t="s">
        <v>10</v>
      </c>
      <c r="C57" s="73" t="s">
        <v>345</v>
      </c>
      <c r="D57" s="58" t="s">
        <v>155</v>
      </c>
      <c r="E57" s="15" t="s">
        <v>117</v>
      </c>
      <c r="F57" s="54" t="s">
        <v>123</v>
      </c>
      <c r="G57" s="72" t="s">
        <v>295</v>
      </c>
      <c r="H57" s="72" t="s">
        <v>338</v>
      </c>
      <c r="I57" s="40">
        <v>66</v>
      </c>
    </row>
    <row r="58" spans="1:9" ht="15">
      <c r="A58" s="73" t="s">
        <v>169</v>
      </c>
      <c r="B58" s="73" t="s">
        <v>10</v>
      </c>
      <c r="C58" s="73" t="s">
        <v>345</v>
      </c>
      <c r="D58" s="58" t="s">
        <v>155</v>
      </c>
      <c r="E58" s="15" t="s">
        <v>117</v>
      </c>
      <c r="F58" s="54" t="s">
        <v>123</v>
      </c>
      <c r="G58" s="72" t="s">
        <v>269</v>
      </c>
      <c r="H58" s="72" t="s">
        <v>338</v>
      </c>
      <c r="I58" s="40">
        <v>42</v>
      </c>
    </row>
    <row r="59" spans="1:9" ht="15">
      <c r="A59" s="73" t="s">
        <v>169</v>
      </c>
      <c r="B59" s="73" t="s">
        <v>10</v>
      </c>
      <c r="C59" s="73" t="s">
        <v>345</v>
      </c>
      <c r="D59" s="58" t="s">
        <v>155</v>
      </c>
      <c r="E59" s="15" t="s">
        <v>117</v>
      </c>
      <c r="F59" s="54" t="s">
        <v>123</v>
      </c>
      <c r="G59" s="72" t="s">
        <v>322</v>
      </c>
      <c r="H59" s="72" t="s">
        <v>338</v>
      </c>
      <c r="I59" s="40">
        <v>25</v>
      </c>
    </row>
    <row r="60" spans="1:9" ht="15">
      <c r="A60" s="73" t="s">
        <v>169</v>
      </c>
      <c r="B60" s="73" t="s">
        <v>10</v>
      </c>
      <c r="C60" s="73" t="s">
        <v>345</v>
      </c>
      <c r="D60" s="58" t="s">
        <v>155</v>
      </c>
      <c r="E60" s="15" t="s">
        <v>117</v>
      </c>
      <c r="F60" s="54" t="s">
        <v>123</v>
      </c>
      <c r="G60" s="72" t="s">
        <v>294</v>
      </c>
      <c r="H60" s="72" t="s">
        <v>338</v>
      </c>
      <c r="I60" s="40">
        <v>22</v>
      </c>
    </row>
    <row r="61" spans="1:9" ht="15">
      <c r="A61" s="73" t="s">
        <v>169</v>
      </c>
      <c r="B61" s="73" t="s">
        <v>10</v>
      </c>
      <c r="C61" s="73" t="s">
        <v>345</v>
      </c>
      <c r="D61" s="58" t="s">
        <v>155</v>
      </c>
      <c r="E61" s="15" t="s">
        <v>117</v>
      </c>
      <c r="F61" s="54" t="s">
        <v>123</v>
      </c>
      <c r="G61" s="72" t="s">
        <v>293</v>
      </c>
      <c r="H61" s="72" t="s">
        <v>338</v>
      </c>
      <c r="I61" s="40">
        <v>51</v>
      </c>
    </row>
    <row r="62" spans="1:9" ht="15">
      <c r="A62" s="73" t="s">
        <v>169</v>
      </c>
      <c r="B62" s="73" t="s">
        <v>403</v>
      </c>
      <c r="C62" s="73" t="s">
        <v>345</v>
      </c>
      <c r="D62" s="58" t="s">
        <v>155</v>
      </c>
      <c r="E62" s="15" t="s">
        <v>117</v>
      </c>
      <c r="F62" s="54" t="s">
        <v>162</v>
      </c>
      <c r="G62" s="72" t="s">
        <v>292</v>
      </c>
      <c r="H62" s="72" t="s">
        <v>338</v>
      </c>
      <c r="I62" s="40">
        <v>2</v>
      </c>
    </row>
    <row r="63" spans="1:9" ht="15">
      <c r="A63" s="73" t="s">
        <v>169</v>
      </c>
      <c r="B63" s="73" t="s">
        <v>403</v>
      </c>
      <c r="C63" s="73" t="s">
        <v>345</v>
      </c>
      <c r="D63" s="58" t="s">
        <v>155</v>
      </c>
      <c r="E63" s="15" t="s">
        <v>117</v>
      </c>
      <c r="F63" s="54" t="s">
        <v>162</v>
      </c>
      <c r="G63" s="72" t="s">
        <v>252</v>
      </c>
      <c r="H63" s="72" t="s">
        <v>338</v>
      </c>
      <c r="I63" s="40">
        <v>39</v>
      </c>
    </row>
    <row r="64" spans="1:9" ht="15">
      <c r="A64" s="73" t="s">
        <v>169</v>
      </c>
      <c r="B64" s="73" t="s">
        <v>21</v>
      </c>
      <c r="C64" s="73" t="s">
        <v>345</v>
      </c>
      <c r="D64" s="58" t="s">
        <v>155</v>
      </c>
      <c r="E64" s="15" t="s">
        <v>117</v>
      </c>
      <c r="F64" s="54" t="s">
        <v>121</v>
      </c>
      <c r="G64" s="72" t="s">
        <v>291</v>
      </c>
      <c r="H64" s="72" t="s">
        <v>338</v>
      </c>
      <c r="I64" s="40">
        <v>25</v>
      </c>
    </row>
    <row r="65" spans="1:9" ht="15">
      <c r="A65" s="73" t="s">
        <v>169</v>
      </c>
      <c r="B65" s="73" t="s">
        <v>21</v>
      </c>
      <c r="C65" s="73" t="s">
        <v>345</v>
      </c>
      <c r="D65" s="58" t="s">
        <v>155</v>
      </c>
      <c r="E65" s="15" t="s">
        <v>117</v>
      </c>
      <c r="F65" s="54" t="s">
        <v>121</v>
      </c>
      <c r="G65" s="72" t="s">
        <v>265</v>
      </c>
      <c r="H65" s="72" t="s">
        <v>338</v>
      </c>
      <c r="I65" s="40">
        <v>67</v>
      </c>
    </row>
    <row r="66" spans="1:9" ht="15">
      <c r="A66" s="73" t="s">
        <v>169</v>
      </c>
      <c r="B66" s="73" t="s">
        <v>21</v>
      </c>
      <c r="C66" s="73" t="s">
        <v>345</v>
      </c>
      <c r="D66" s="58" t="s">
        <v>155</v>
      </c>
      <c r="E66" s="15" t="s">
        <v>117</v>
      </c>
      <c r="F66" s="54" t="s">
        <v>121</v>
      </c>
      <c r="G66" s="72" t="s">
        <v>266</v>
      </c>
      <c r="H66" s="72" t="s">
        <v>338</v>
      </c>
      <c r="I66" s="40">
        <v>11</v>
      </c>
    </row>
    <row r="67" spans="1:9" ht="15">
      <c r="A67" s="73" t="s">
        <v>169</v>
      </c>
      <c r="B67" s="73" t="s">
        <v>21</v>
      </c>
      <c r="C67" s="73" t="s">
        <v>345</v>
      </c>
      <c r="D67" s="58" t="s">
        <v>155</v>
      </c>
      <c r="E67" s="15" t="s">
        <v>117</v>
      </c>
      <c r="F67" s="54" t="s">
        <v>121</v>
      </c>
      <c r="G67" s="72" t="s">
        <v>290</v>
      </c>
      <c r="H67" s="72" t="s">
        <v>338</v>
      </c>
      <c r="I67" s="40">
        <v>26</v>
      </c>
    </row>
    <row r="68" spans="1:9" ht="15">
      <c r="A68" s="73" t="s">
        <v>169</v>
      </c>
      <c r="B68" s="73" t="s">
        <v>21</v>
      </c>
      <c r="C68" s="73" t="s">
        <v>345</v>
      </c>
      <c r="D68" s="58" t="s">
        <v>155</v>
      </c>
      <c r="E68" s="15" t="s">
        <v>117</v>
      </c>
      <c r="F68" s="54" t="s">
        <v>121</v>
      </c>
      <c r="G68" s="72" t="s">
        <v>289</v>
      </c>
      <c r="H68" s="72" t="s">
        <v>338</v>
      </c>
      <c r="I68" s="40">
        <v>13</v>
      </c>
    </row>
    <row r="69" spans="1:9" ht="15">
      <c r="A69" s="73" t="s">
        <v>169</v>
      </c>
      <c r="B69" s="73" t="s">
        <v>23</v>
      </c>
      <c r="C69" s="73" t="s">
        <v>345</v>
      </c>
      <c r="D69" s="58" t="s">
        <v>155</v>
      </c>
      <c r="E69" s="15" t="s">
        <v>117</v>
      </c>
      <c r="F69" s="54" t="s">
        <v>138</v>
      </c>
      <c r="G69" s="72" t="s">
        <v>285</v>
      </c>
      <c r="H69" s="72" t="s">
        <v>338</v>
      </c>
      <c r="I69" s="40">
        <v>53</v>
      </c>
    </row>
    <row r="70" spans="1:9" ht="15">
      <c r="A70" s="73" t="s">
        <v>169</v>
      </c>
      <c r="B70" s="73" t="s">
        <v>21</v>
      </c>
      <c r="C70" s="73" t="s">
        <v>345</v>
      </c>
      <c r="D70" s="58" t="s">
        <v>155</v>
      </c>
      <c r="E70" s="15" t="s">
        <v>117</v>
      </c>
      <c r="F70" s="54" t="s">
        <v>130</v>
      </c>
      <c r="G70" s="72" t="s">
        <v>288</v>
      </c>
      <c r="H70" s="72" t="s">
        <v>338</v>
      </c>
      <c r="I70" s="40">
        <v>37</v>
      </c>
    </row>
    <row r="71" spans="1:9" ht="15">
      <c r="A71" s="73" t="s">
        <v>169</v>
      </c>
      <c r="B71" s="73" t="s">
        <v>21</v>
      </c>
      <c r="C71" s="73" t="s">
        <v>345</v>
      </c>
      <c r="D71" s="58" t="s">
        <v>155</v>
      </c>
      <c r="E71" s="15" t="s">
        <v>117</v>
      </c>
      <c r="F71" s="54" t="s">
        <v>130</v>
      </c>
      <c r="G71" s="72" t="s">
        <v>238</v>
      </c>
      <c r="H71" s="72" t="s">
        <v>338</v>
      </c>
      <c r="I71" s="40">
        <v>5</v>
      </c>
    </row>
    <row r="72" spans="1:9" ht="15">
      <c r="A72" s="73" t="s">
        <v>169</v>
      </c>
      <c r="B72" s="73" t="s">
        <v>120</v>
      </c>
      <c r="C72" s="73" t="s">
        <v>345</v>
      </c>
      <c r="D72" s="58" t="s">
        <v>155</v>
      </c>
      <c r="E72" s="15" t="s">
        <v>117</v>
      </c>
      <c r="F72" s="54" t="s">
        <v>125</v>
      </c>
      <c r="G72" s="72" t="s">
        <v>287</v>
      </c>
      <c r="H72" s="72" t="s">
        <v>338</v>
      </c>
      <c r="I72" s="40">
        <v>22</v>
      </c>
    </row>
    <row r="73" spans="1:9" ht="15">
      <c r="A73" s="73" t="s">
        <v>169</v>
      </c>
      <c r="B73" s="73" t="s">
        <v>120</v>
      </c>
      <c r="C73" s="73" t="s">
        <v>345</v>
      </c>
      <c r="D73" s="58" t="s">
        <v>155</v>
      </c>
      <c r="E73" s="15" t="s">
        <v>117</v>
      </c>
      <c r="F73" s="54" t="s">
        <v>125</v>
      </c>
      <c r="G73" s="72" t="s">
        <v>286</v>
      </c>
      <c r="H73" s="72" t="s">
        <v>338</v>
      </c>
      <c r="I73" s="40">
        <v>17</v>
      </c>
    </row>
    <row r="74" spans="1:9" ht="15">
      <c r="A74" s="73" t="s">
        <v>169</v>
      </c>
      <c r="B74" s="73" t="s">
        <v>19</v>
      </c>
      <c r="C74" s="73" t="s">
        <v>345</v>
      </c>
      <c r="D74" s="58" t="s">
        <v>155</v>
      </c>
      <c r="E74" s="15" t="s">
        <v>117</v>
      </c>
      <c r="F74" s="54" t="s">
        <v>133</v>
      </c>
      <c r="G74" s="72" t="s">
        <v>237</v>
      </c>
      <c r="H74" s="72" t="s">
        <v>338</v>
      </c>
      <c r="I74" s="40">
        <v>20</v>
      </c>
    </row>
    <row r="75" spans="1:9" ht="15">
      <c r="A75" s="73" t="s">
        <v>169</v>
      </c>
      <c r="B75" s="73" t="s">
        <v>19</v>
      </c>
      <c r="C75" s="73" t="s">
        <v>345</v>
      </c>
      <c r="D75" s="58" t="s">
        <v>155</v>
      </c>
      <c r="E75" s="15" t="s">
        <v>117</v>
      </c>
      <c r="F75" s="54" t="s">
        <v>133</v>
      </c>
      <c r="G75" s="72" t="s">
        <v>234</v>
      </c>
      <c r="H75" s="72" t="s">
        <v>338</v>
      </c>
      <c r="I75" s="40">
        <v>10</v>
      </c>
    </row>
    <row r="76" spans="1:9" ht="15">
      <c r="A76" s="73" t="s">
        <v>169</v>
      </c>
      <c r="B76" s="73" t="s">
        <v>19</v>
      </c>
      <c r="C76" s="73" t="s">
        <v>345</v>
      </c>
      <c r="D76" s="58" t="s">
        <v>155</v>
      </c>
      <c r="E76" s="15" t="s">
        <v>117</v>
      </c>
      <c r="F76" s="54" t="s">
        <v>133</v>
      </c>
      <c r="G76" s="72" t="s">
        <v>233</v>
      </c>
      <c r="H76" s="72" t="s">
        <v>338</v>
      </c>
      <c r="I76" s="40">
        <v>8</v>
      </c>
    </row>
    <row r="77" spans="1:9" ht="15">
      <c r="A77" s="73" t="s">
        <v>169</v>
      </c>
      <c r="B77" s="73" t="s">
        <v>19</v>
      </c>
      <c r="C77" s="73" t="s">
        <v>345</v>
      </c>
      <c r="D77" s="58" t="s">
        <v>155</v>
      </c>
      <c r="E77" s="15" t="s">
        <v>117</v>
      </c>
      <c r="F77" s="54" t="s">
        <v>133</v>
      </c>
      <c r="G77" s="72" t="s">
        <v>232</v>
      </c>
      <c r="H77" s="72" t="s">
        <v>338</v>
      </c>
      <c r="I77" s="40">
        <v>23</v>
      </c>
    </row>
    <row r="78" spans="1:9" ht="15">
      <c r="A78" s="73" t="s">
        <v>169</v>
      </c>
      <c r="B78" s="73" t="s">
        <v>120</v>
      </c>
      <c r="C78" s="73" t="s">
        <v>345</v>
      </c>
      <c r="D78" s="58" t="s">
        <v>155</v>
      </c>
      <c r="E78" s="15" t="s">
        <v>117</v>
      </c>
      <c r="F78" s="54" t="s">
        <v>132</v>
      </c>
      <c r="G78" s="72" t="s">
        <v>281</v>
      </c>
      <c r="H78" s="72" t="s">
        <v>338</v>
      </c>
      <c r="I78" s="40">
        <v>30</v>
      </c>
    </row>
    <row r="79" spans="1:9" ht="15">
      <c r="A79" s="73" t="s">
        <v>169</v>
      </c>
      <c r="B79" s="73" t="s">
        <v>120</v>
      </c>
      <c r="C79" s="73" t="s">
        <v>345</v>
      </c>
      <c r="D79" s="58" t="s">
        <v>155</v>
      </c>
      <c r="E79" s="15" t="s">
        <v>117</v>
      </c>
      <c r="F79" s="54" t="s">
        <v>132</v>
      </c>
      <c r="G79" s="72" t="s">
        <v>261</v>
      </c>
      <c r="H79" s="72" t="s">
        <v>338</v>
      </c>
      <c r="I79" s="40">
        <v>18</v>
      </c>
    </row>
    <row r="80" spans="1:9" ht="15">
      <c r="A80" s="73" t="s">
        <v>169</v>
      </c>
      <c r="B80" s="73" t="s">
        <v>405</v>
      </c>
      <c r="C80" s="73" t="s">
        <v>91</v>
      </c>
      <c r="D80" s="58" t="s">
        <v>155</v>
      </c>
      <c r="E80" s="15" t="s">
        <v>372</v>
      </c>
      <c r="F80" s="54" t="s">
        <v>137</v>
      </c>
      <c r="G80" s="72" t="s">
        <v>285</v>
      </c>
      <c r="H80" s="72" t="s">
        <v>338</v>
      </c>
      <c r="I80" s="40">
        <v>33</v>
      </c>
    </row>
    <row r="81" spans="1:9" ht="15">
      <c r="A81" s="73" t="s">
        <v>169</v>
      </c>
      <c r="B81" s="73" t="s">
        <v>405</v>
      </c>
      <c r="C81" s="73" t="s">
        <v>91</v>
      </c>
      <c r="D81" s="58" t="s">
        <v>155</v>
      </c>
      <c r="E81" s="15" t="s">
        <v>372</v>
      </c>
      <c r="F81" s="54" t="s">
        <v>137</v>
      </c>
      <c r="G81" s="72" t="s">
        <v>246</v>
      </c>
      <c r="H81" s="72" t="s">
        <v>338</v>
      </c>
      <c r="I81" s="40">
        <v>14</v>
      </c>
    </row>
    <row r="82" spans="1:9" ht="15">
      <c r="A82" s="73" t="s">
        <v>169</v>
      </c>
      <c r="B82" s="73" t="s">
        <v>405</v>
      </c>
      <c r="C82" s="73" t="s">
        <v>91</v>
      </c>
      <c r="D82" s="58" t="s">
        <v>155</v>
      </c>
      <c r="E82" s="15" t="s">
        <v>372</v>
      </c>
      <c r="F82" s="54" t="s">
        <v>137</v>
      </c>
      <c r="G82" s="72" t="s">
        <v>273</v>
      </c>
      <c r="H82" s="72" t="s">
        <v>338</v>
      </c>
      <c r="I82" s="40">
        <v>19</v>
      </c>
    </row>
    <row r="83" spans="1:9" ht="15">
      <c r="A83" s="73" t="s">
        <v>169</v>
      </c>
      <c r="B83" s="73" t="s">
        <v>405</v>
      </c>
      <c r="C83" s="73" t="s">
        <v>91</v>
      </c>
      <c r="D83" s="58" t="s">
        <v>155</v>
      </c>
      <c r="E83" s="15" t="s">
        <v>372</v>
      </c>
      <c r="F83" s="54" t="s">
        <v>137</v>
      </c>
      <c r="G83" s="72" t="s">
        <v>272</v>
      </c>
      <c r="H83" s="72" t="s">
        <v>338</v>
      </c>
      <c r="I83" s="40">
        <v>13</v>
      </c>
    </row>
    <row r="84" spans="1:9" ht="15">
      <c r="A84" s="73" t="s">
        <v>169</v>
      </c>
      <c r="B84" s="73" t="s">
        <v>405</v>
      </c>
      <c r="C84" s="73" t="s">
        <v>91</v>
      </c>
      <c r="D84" s="58" t="s">
        <v>155</v>
      </c>
      <c r="E84" s="15" t="s">
        <v>372</v>
      </c>
      <c r="F84" s="54" t="s">
        <v>137</v>
      </c>
      <c r="G84" s="72" t="s">
        <v>263</v>
      </c>
      <c r="H84" s="72" t="s">
        <v>338</v>
      </c>
      <c r="I84" s="40">
        <v>17</v>
      </c>
    </row>
    <row r="85" spans="1:9" ht="15">
      <c r="A85" s="73" t="s">
        <v>169</v>
      </c>
      <c r="B85" s="73" t="s">
        <v>405</v>
      </c>
      <c r="C85" s="73" t="s">
        <v>91</v>
      </c>
      <c r="D85" s="58" t="s">
        <v>155</v>
      </c>
      <c r="E85" s="15" t="s">
        <v>372</v>
      </c>
      <c r="F85" s="54" t="s">
        <v>137</v>
      </c>
      <c r="G85" s="72" t="s">
        <v>241</v>
      </c>
      <c r="H85" s="72" t="s">
        <v>338</v>
      </c>
      <c r="I85" s="40">
        <v>11</v>
      </c>
    </row>
    <row r="86" spans="1:9" ht="15">
      <c r="A86" s="73" t="s">
        <v>169</v>
      </c>
      <c r="B86" s="73" t="s">
        <v>405</v>
      </c>
      <c r="C86" s="73" t="s">
        <v>91</v>
      </c>
      <c r="D86" s="58" t="s">
        <v>155</v>
      </c>
      <c r="E86" s="15" t="s">
        <v>372</v>
      </c>
      <c r="F86" s="54" t="s">
        <v>137</v>
      </c>
      <c r="G86" s="72" t="s">
        <v>321</v>
      </c>
      <c r="H86" s="72" t="s">
        <v>338</v>
      </c>
      <c r="I86" s="40">
        <v>0</v>
      </c>
    </row>
    <row r="87" spans="1:9" ht="15">
      <c r="A87" s="73" t="s">
        <v>169</v>
      </c>
      <c r="B87" s="73" t="s">
        <v>405</v>
      </c>
      <c r="C87" s="73" t="s">
        <v>91</v>
      </c>
      <c r="D87" s="58" t="s">
        <v>155</v>
      </c>
      <c r="E87" s="15" t="s">
        <v>372</v>
      </c>
      <c r="F87" s="54" t="s">
        <v>137</v>
      </c>
      <c r="G87" s="72" t="s">
        <v>266</v>
      </c>
      <c r="H87" s="72" t="s">
        <v>338</v>
      </c>
      <c r="I87" s="40">
        <v>11</v>
      </c>
    </row>
    <row r="88" spans="1:9" ht="15">
      <c r="A88" s="73" t="s">
        <v>169</v>
      </c>
      <c r="B88" s="73" t="s">
        <v>90</v>
      </c>
      <c r="C88" s="73" t="s">
        <v>90</v>
      </c>
      <c r="D88" s="58" t="s">
        <v>155</v>
      </c>
      <c r="E88" s="15" t="s">
        <v>372</v>
      </c>
      <c r="F88" s="54" t="s">
        <v>143</v>
      </c>
      <c r="G88" s="72" t="s">
        <v>246</v>
      </c>
      <c r="H88" s="72" t="s">
        <v>338</v>
      </c>
      <c r="I88" s="40">
        <v>19</v>
      </c>
    </row>
    <row r="89" spans="1:9" ht="15">
      <c r="A89" s="73" t="s">
        <v>169</v>
      </c>
      <c r="B89" s="73" t="s">
        <v>90</v>
      </c>
      <c r="C89" s="73" t="s">
        <v>90</v>
      </c>
      <c r="D89" s="58" t="s">
        <v>155</v>
      </c>
      <c r="E89" s="15" t="s">
        <v>372</v>
      </c>
      <c r="F89" s="54" t="s">
        <v>143</v>
      </c>
      <c r="G89" s="72" t="s">
        <v>272</v>
      </c>
      <c r="H89" s="72" t="s">
        <v>338</v>
      </c>
      <c r="I89" s="40">
        <v>17</v>
      </c>
    </row>
    <row r="90" spans="1:9" ht="15">
      <c r="A90" s="73" t="s">
        <v>169</v>
      </c>
      <c r="B90" s="73" t="s">
        <v>90</v>
      </c>
      <c r="C90" s="73" t="s">
        <v>90</v>
      </c>
      <c r="D90" s="58" t="s">
        <v>155</v>
      </c>
      <c r="E90" s="15" t="s">
        <v>372</v>
      </c>
      <c r="F90" s="54" t="s">
        <v>143</v>
      </c>
      <c r="G90" s="72" t="s">
        <v>263</v>
      </c>
      <c r="H90" s="72" t="s">
        <v>338</v>
      </c>
      <c r="I90" s="40">
        <v>18</v>
      </c>
    </row>
    <row r="91" spans="1:9" ht="15">
      <c r="A91" s="73" t="s">
        <v>169</v>
      </c>
      <c r="B91" s="73" t="s">
        <v>90</v>
      </c>
      <c r="C91" s="73" t="s">
        <v>90</v>
      </c>
      <c r="D91" s="58" t="s">
        <v>155</v>
      </c>
      <c r="E91" s="15" t="s">
        <v>372</v>
      </c>
      <c r="F91" s="54" t="s">
        <v>143</v>
      </c>
      <c r="G91" s="72" t="s">
        <v>274</v>
      </c>
      <c r="H91" s="72" t="s">
        <v>338</v>
      </c>
      <c r="I91" s="40">
        <v>17</v>
      </c>
    </row>
    <row r="92" spans="1:9" ht="15">
      <c r="A92" s="73" t="s">
        <v>169</v>
      </c>
      <c r="B92" s="73" t="s">
        <v>90</v>
      </c>
      <c r="C92" s="73" t="s">
        <v>90</v>
      </c>
      <c r="D92" s="58" t="s">
        <v>155</v>
      </c>
      <c r="E92" s="15" t="s">
        <v>372</v>
      </c>
      <c r="F92" s="54" t="s">
        <v>143</v>
      </c>
      <c r="G92" s="72" t="s">
        <v>269</v>
      </c>
      <c r="H92" s="72" t="s">
        <v>338</v>
      </c>
      <c r="I92" s="40">
        <v>17</v>
      </c>
    </row>
    <row r="93" spans="1:9" ht="15">
      <c r="A93" s="73" t="s">
        <v>169</v>
      </c>
      <c r="B93" s="73" t="s">
        <v>90</v>
      </c>
      <c r="C93" s="73" t="s">
        <v>90</v>
      </c>
      <c r="D93" s="58" t="s">
        <v>155</v>
      </c>
      <c r="E93" s="15" t="s">
        <v>372</v>
      </c>
      <c r="F93" s="54" t="s">
        <v>143</v>
      </c>
      <c r="G93" s="72" t="s">
        <v>245</v>
      </c>
      <c r="H93" s="72" t="s">
        <v>338</v>
      </c>
      <c r="I93" s="40">
        <v>5</v>
      </c>
    </row>
    <row r="94" spans="1:9" ht="15">
      <c r="A94" s="73" t="s">
        <v>169</v>
      </c>
      <c r="B94" s="73" t="s">
        <v>406</v>
      </c>
      <c r="C94" s="73" t="s">
        <v>344</v>
      </c>
      <c r="D94" s="58" t="s">
        <v>155</v>
      </c>
      <c r="E94" s="15" t="s">
        <v>372</v>
      </c>
      <c r="F94" s="54" t="s">
        <v>147</v>
      </c>
      <c r="G94" s="72" t="s">
        <v>246</v>
      </c>
      <c r="H94" s="72" t="s">
        <v>338</v>
      </c>
      <c r="I94" s="40">
        <v>7</v>
      </c>
    </row>
    <row r="95" spans="1:9" ht="15">
      <c r="A95" s="73" t="s">
        <v>169</v>
      </c>
      <c r="B95" s="73" t="s">
        <v>406</v>
      </c>
      <c r="C95" s="73" t="s">
        <v>344</v>
      </c>
      <c r="D95" s="58" t="s">
        <v>155</v>
      </c>
      <c r="E95" s="15" t="s">
        <v>372</v>
      </c>
      <c r="F95" s="54" t="s">
        <v>147</v>
      </c>
      <c r="G95" s="72" t="s">
        <v>272</v>
      </c>
      <c r="H95" s="72" t="s">
        <v>338</v>
      </c>
      <c r="I95" s="40">
        <v>13</v>
      </c>
    </row>
    <row r="96" spans="1:9" ht="15">
      <c r="A96" s="73" t="s">
        <v>169</v>
      </c>
      <c r="B96" s="73" t="s">
        <v>406</v>
      </c>
      <c r="C96" s="73" t="s">
        <v>344</v>
      </c>
      <c r="D96" s="58" t="s">
        <v>155</v>
      </c>
      <c r="E96" s="15" t="s">
        <v>372</v>
      </c>
      <c r="F96" s="54" t="s">
        <v>147</v>
      </c>
      <c r="G96" s="72" t="s">
        <v>263</v>
      </c>
      <c r="H96" s="72" t="s">
        <v>338</v>
      </c>
      <c r="I96" s="40">
        <v>20</v>
      </c>
    </row>
    <row r="97" spans="1:9" ht="15">
      <c r="A97" s="73" t="s">
        <v>169</v>
      </c>
      <c r="B97" s="73" t="s">
        <v>406</v>
      </c>
      <c r="C97" s="73" t="s">
        <v>344</v>
      </c>
      <c r="D97" s="58" t="s">
        <v>155</v>
      </c>
      <c r="E97" s="15" t="s">
        <v>372</v>
      </c>
      <c r="F97" s="54" t="s">
        <v>147</v>
      </c>
      <c r="G97" s="72" t="s">
        <v>274</v>
      </c>
      <c r="H97" s="72" t="s">
        <v>338</v>
      </c>
      <c r="I97" s="40">
        <v>16</v>
      </c>
    </row>
    <row r="98" spans="1:9" ht="15">
      <c r="A98" s="73" t="s">
        <v>169</v>
      </c>
      <c r="B98" s="73" t="s">
        <v>406</v>
      </c>
      <c r="C98" s="73" t="s">
        <v>344</v>
      </c>
      <c r="D98" s="58" t="s">
        <v>155</v>
      </c>
      <c r="E98" s="15" t="s">
        <v>372</v>
      </c>
      <c r="F98" s="54" t="s">
        <v>147</v>
      </c>
      <c r="G98" s="72" t="s">
        <v>269</v>
      </c>
      <c r="H98" s="72" t="s">
        <v>338</v>
      </c>
      <c r="I98" s="40">
        <v>17</v>
      </c>
    </row>
    <row r="99" spans="1:9" ht="15">
      <c r="A99" s="73" t="s">
        <v>169</v>
      </c>
      <c r="B99" s="73" t="s">
        <v>406</v>
      </c>
      <c r="C99" s="73" t="s">
        <v>344</v>
      </c>
      <c r="D99" s="58" t="s">
        <v>155</v>
      </c>
      <c r="E99" s="15" t="s">
        <v>372</v>
      </c>
      <c r="F99" s="54" t="s">
        <v>147</v>
      </c>
      <c r="G99" s="72" t="s">
        <v>245</v>
      </c>
      <c r="H99" s="72" t="s">
        <v>338</v>
      </c>
      <c r="I99" s="40">
        <v>18</v>
      </c>
    </row>
    <row r="100" spans="1:9" ht="15">
      <c r="A100" s="73" t="s">
        <v>169</v>
      </c>
      <c r="B100" s="73" t="s">
        <v>405</v>
      </c>
      <c r="C100" s="73" t="s">
        <v>79</v>
      </c>
      <c r="D100" s="58" t="s">
        <v>155</v>
      </c>
      <c r="E100" s="15" t="s">
        <v>372</v>
      </c>
      <c r="F100" s="54" t="s">
        <v>362</v>
      </c>
      <c r="G100" s="72" t="s">
        <v>250</v>
      </c>
      <c r="H100" s="72" t="s">
        <v>338</v>
      </c>
      <c r="I100" s="40">
        <v>28</v>
      </c>
    </row>
    <row r="101" spans="1:9" ht="15">
      <c r="A101" s="73" t="s">
        <v>169</v>
      </c>
      <c r="B101" s="73" t="s">
        <v>405</v>
      </c>
      <c r="C101" s="73" t="s">
        <v>79</v>
      </c>
      <c r="D101" s="58" t="s">
        <v>155</v>
      </c>
      <c r="E101" s="15" t="s">
        <v>372</v>
      </c>
      <c r="F101" s="54" t="s">
        <v>362</v>
      </c>
      <c r="G101" s="72" t="s">
        <v>249</v>
      </c>
      <c r="H101" s="72" t="s">
        <v>338</v>
      </c>
      <c r="I101" s="40">
        <v>13</v>
      </c>
    </row>
    <row r="102" spans="1:9" ht="15">
      <c r="A102" s="73" t="s">
        <v>169</v>
      </c>
      <c r="B102" s="73" t="s">
        <v>405</v>
      </c>
      <c r="C102" s="73" t="s">
        <v>79</v>
      </c>
      <c r="D102" s="58" t="s">
        <v>155</v>
      </c>
      <c r="E102" s="15" t="s">
        <v>372</v>
      </c>
      <c r="F102" s="54" t="s">
        <v>362</v>
      </c>
      <c r="G102" s="72" t="s">
        <v>248</v>
      </c>
      <c r="H102" s="72" t="s">
        <v>338</v>
      </c>
      <c r="I102" s="40">
        <v>22</v>
      </c>
    </row>
    <row r="103" spans="1:9" ht="15">
      <c r="A103" s="73" t="s">
        <v>169</v>
      </c>
      <c r="B103" s="73" t="s">
        <v>405</v>
      </c>
      <c r="C103" s="73" t="s">
        <v>79</v>
      </c>
      <c r="D103" s="58" t="s">
        <v>155</v>
      </c>
      <c r="E103" s="15" t="s">
        <v>372</v>
      </c>
      <c r="F103" s="54" t="s">
        <v>362</v>
      </c>
      <c r="G103" s="72" t="s">
        <v>247</v>
      </c>
      <c r="H103" s="72" t="s">
        <v>338</v>
      </c>
      <c r="I103" s="40">
        <v>13</v>
      </c>
    </row>
    <row r="104" spans="1:9" ht="15">
      <c r="A104" s="73" t="s">
        <v>169</v>
      </c>
      <c r="B104" s="73" t="s">
        <v>407</v>
      </c>
      <c r="C104" s="73" t="s">
        <v>88</v>
      </c>
      <c r="D104" s="58" t="s">
        <v>155</v>
      </c>
      <c r="E104" s="15" t="s">
        <v>372</v>
      </c>
      <c r="F104" s="54" t="s">
        <v>136</v>
      </c>
      <c r="G104" s="72" t="s">
        <v>284</v>
      </c>
      <c r="H104" s="72" t="s">
        <v>338</v>
      </c>
      <c r="I104" s="40">
        <v>21</v>
      </c>
    </row>
    <row r="105" spans="1:9" ht="15">
      <c r="A105" s="73" t="s">
        <v>169</v>
      </c>
      <c r="B105" s="73" t="s">
        <v>407</v>
      </c>
      <c r="C105" s="73" t="s">
        <v>88</v>
      </c>
      <c r="D105" s="58" t="s">
        <v>155</v>
      </c>
      <c r="E105" s="15" t="s">
        <v>372</v>
      </c>
      <c r="F105" s="54" t="s">
        <v>136</v>
      </c>
      <c r="G105" s="72" t="s">
        <v>272</v>
      </c>
      <c r="H105" s="72" t="s">
        <v>338</v>
      </c>
      <c r="I105" s="40">
        <v>3</v>
      </c>
    </row>
    <row r="106" spans="1:9" ht="15">
      <c r="A106" s="73" t="s">
        <v>169</v>
      </c>
      <c r="B106" s="73" t="s">
        <v>407</v>
      </c>
      <c r="C106" s="73" t="s">
        <v>88</v>
      </c>
      <c r="D106" s="58" t="s">
        <v>155</v>
      </c>
      <c r="E106" s="15" t="s">
        <v>372</v>
      </c>
      <c r="F106" s="54" t="s">
        <v>136</v>
      </c>
      <c r="G106" s="72" t="s">
        <v>263</v>
      </c>
      <c r="H106" s="72" t="s">
        <v>338</v>
      </c>
      <c r="I106" s="40">
        <v>23</v>
      </c>
    </row>
    <row r="107" spans="1:9" ht="15">
      <c r="A107" s="73" t="s">
        <v>169</v>
      </c>
      <c r="B107" s="73" t="s">
        <v>407</v>
      </c>
      <c r="C107" s="73" t="s">
        <v>88</v>
      </c>
      <c r="D107" s="58" t="s">
        <v>155</v>
      </c>
      <c r="E107" s="15" t="s">
        <v>372</v>
      </c>
      <c r="F107" s="54" t="s">
        <v>136</v>
      </c>
      <c r="G107" s="72" t="s">
        <v>274</v>
      </c>
      <c r="H107" s="72" t="s">
        <v>338</v>
      </c>
      <c r="I107" s="40">
        <v>10</v>
      </c>
    </row>
    <row r="108" spans="1:9" ht="15">
      <c r="A108" s="73" t="s">
        <v>169</v>
      </c>
      <c r="B108" s="73" t="s">
        <v>407</v>
      </c>
      <c r="C108" s="73" t="s">
        <v>87</v>
      </c>
      <c r="D108" s="58" t="s">
        <v>155</v>
      </c>
      <c r="E108" s="15" t="s">
        <v>372</v>
      </c>
      <c r="F108" s="54" t="s">
        <v>135</v>
      </c>
      <c r="G108" s="72" t="s">
        <v>283</v>
      </c>
      <c r="H108" s="72" t="s">
        <v>338</v>
      </c>
      <c r="I108" s="40">
        <v>8</v>
      </c>
    </row>
    <row r="109" spans="1:9" ht="15">
      <c r="A109" s="73" t="s">
        <v>169</v>
      </c>
      <c r="B109" s="73" t="s">
        <v>407</v>
      </c>
      <c r="C109" s="73" t="s">
        <v>87</v>
      </c>
      <c r="D109" s="58" t="s">
        <v>155</v>
      </c>
      <c r="E109" s="15" t="s">
        <v>372</v>
      </c>
      <c r="F109" s="54" t="s">
        <v>135</v>
      </c>
      <c r="G109" s="72" t="s">
        <v>282</v>
      </c>
      <c r="H109" s="72" t="s">
        <v>338</v>
      </c>
      <c r="I109" s="40">
        <v>5</v>
      </c>
    </row>
    <row r="110" spans="1:9" ht="15">
      <c r="A110" s="73" t="s">
        <v>169</v>
      </c>
      <c r="B110" s="73" t="s">
        <v>407</v>
      </c>
      <c r="C110" s="73" t="s">
        <v>87</v>
      </c>
      <c r="D110" s="58" t="s">
        <v>155</v>
      </c>
      <c r="E110" s="15" t="s">
        <v>372</v>
      </c>
      <c r="F110" s="54" t="s">
        <v>135</v>
      </c>
      <c r="G110" s="72" t="s">
        <v>281</v>
      </c>
      <c r="H110" s="72" t="s">
        <v>338</v>
      </c>
      <c r="I110" s="40">
        <v>18</v>
      </c>
    </row>
    <row r="111" spans="1:9" ht="15">
      <c r="A111" s="73" t="s">
        <v>169</v>
      </c>
      <c r="B111" s="73" t="s">
        <v>407</v>
      </c>
      <c r="C111" s="73" t="s">
        <v>87</v>
      </c>
      <c r="D111" s="58" t="s">
        <v>155</v>
      </c>
      <c r="E111" s="15" t="s">
        <v>372</v>
      </c>
      <c r="F111" s="54" t="s">
        <v>135</v>
      </c>
      <c r="G111" s="72" t="s">
        <v>275</v>
      </c>
      <c r="H111" s="72" t="s">
        <v>338</v>
      </c>
      <c r="I111" s="40">
        <v>16</v>
      </c>
    </row>
    <row r="112" spans="1:9" ht="15">
      <c r="A112" s="73" t="s">
        <v>169</v>
      </c>
      <c r="B112" s="73" t="s">
        <v>407</v>
      </c>
      <c r="C112" s="73" t="s">
        <v>87</v>
      </c>
      <c r="D112" s="58" t="s">
        <v>155</v>
      </c>
      <c r="E112" s="15" t="s">
        <v>372</v>
      </c>
      <c r="F112" s="54" t="s">
        <v>135</v>
      </c>
      <c r="G112" s="72" t="s">
        <v>261</v>
      </c>
      <c r="H112" s="72" t="s">
        <v>338</v>
      </c>
      <c r="I112" s="40">
        <v>16</v>
      </c>
    </row>
    <row r="113" spans="1:9" ht="15">
      <c r="A113" s="73" t="s">
        <v>169</v>
      </c>
      <c r="B113" s="73" t="s">
        <v>405</v>
      </c>
      <c r="C113" s="73" t="s">
        <v>86</v>
      </c>
      <c r="D113" s="58" t="s">
        <v>155</v>
      </c>
      <c r="E113" s="15" t="s">
        <v>372</v>
      </c>
      <c r="F113" s="54" t="s">
        <v>142</v>
      </c>
      <c r="G113" s="72" t="s">
        <v>246</v>
      </c>
      <c r="H113" s="72" t="s">
        <v>338</v>
      </c>
      <c r="I113" s="40">
        <v>32</v>
      </c>
    </row>
    <row r="114" spans="1:9" ht="15">
      <c r="A114" s="73" t="s">
        <v>169</v>
      </c>
      <c r="B114" s="73" t="s">
        <v>405</v>
      </c>
      <c r="C114" s="73" t="s">
        <v>86</v>
      </c>
      <c r="D114" s="58" t="s">
        <v>155</v>
      </c>
      <c r="E114" s="15" t="s">
        <v>372</v>
      </c>
      <c r="F114" s="54" t="s">
        <v>142</v>
      </c>
      <c r="G114" s="72" t="s">
        <v>273</v>
      </c>
      <c r="H114" s="72" t="s">
        <v>338</v>
      </c>
      <c r="I114" s="40">
        <v>20</v>
      </c>
    </row>
    <row r="115" spans="1:9" ht="15">
      <c r="A115" s="73" t="s">
        <v>169</v>
      </c>
      <c r="B115" s="73" t="s">
        <v>405</v>
      </c>
      <c r="C115" s="73" t="s">
        <v>86</v>
      </c>
      <c r="D115" s="58" t="s">
        <v>155</v>
      </c>
      <c r="E115" s="15" t="s">
        <v>372</v>
      </c>
      <c r="F115" s="54" t="s">
        <v>142</v>
      </c>
      <c r="G115" s="72" t="s">
        <v>272</v>
      </c>
      <c r="H115" s="72" t="s">
        <v>338</v>
      </c>
      <c r="I115" s="40">
        <v>28</v>
      </c>
    </row>
    <row r="116" spans="1:9" ht="15">
      <c r="A116" s="73" t="s">
        <v>169</v>
      </c>
      <c r="B116" s="73" t="s">
        <v>405</v>
      </c>
      <c r="C116" s="73" t="s">
        <v>86</v>
      </c>
      <c r="D116" s="58" t="s">
        <v>155</v>
      </c>
      <c r="E116" s="15" t="s">
        <v>372</v>
      </c>
      <c r="F116" s="54" t="s">
        <v>142</v>
      </c>
      <c r="G116" s="72" t="s">
        <v>263</v>
      </c>
      <c r="H116" s="72" t="s">
        <v>338</v>
      </c>
      <c r="I116" s="40">
        <v>61</v>
      </c>
    </row>
    <row r="117" spans="1:9" ht="15">
      <c r="A117" s="73" t="s">
        <v>169</v>
      </c>
      <c r="B117" s="73" t="s">
        <v>405</v>
      </c>
      <c r="C117" s="73" t="s">
        <v>86</v>
      </c>
      <c r="D117" s="58" t="s">
        <v>155</v>
      </c>
      <c r="E117" s="15" t="s">
        <v>372</v>
      </c>
      <c r="F117" s="54" t="s">
        <v>142</v>
      </c>
      <c r="G117" s="72" t="s">
        <v>279</v>
      </c>
      <c r="H117" s="72" t="s">
        <v>338</v>
      </c>
      <c r="I117" s="40">
        <v>10</v>
      </c>
    </row>
    <row r="118" spans="1:9" ht="15">
      <c r="A118" s="73" t="s">
        <v>169</v>
      </c>
      <c r="B118" s="73" t="s">
        <v>405</v>
      </c>
      <c r="C118" s="73" t="s">
        <v>86</v>
      </c>
      <c r="D118" s="58" t="s">
        <v>155</v>
      </c>
      <c r="E118" s="15" t="s">
        <v>372</v>
      </c>
      <c r="F118" s="54" t="s">
        <v>142</v>
      </c>
      <c r="G118" s="72" t="s">
        <v>274</v>
      </c>
      <c r="H118" s="72" t="s">
        <v>338</v>
      </c>
      <c r="I118" s="40">
        <v>32</v>
      </c>
    </row>
    <row r="119" spans="1:9" ht="15">
      <c r="A119" s="73" t="s">
        <v>169</v>
      </c>
      <c r="B119" s="73" t="s">
        <v>405</v>
      </c>
      <c r="C119" s="73" t="s">
        <v>86</v>
      </c>
      <c r="D119" s="58" t="s">
        <v>155</v>
      </c>
      <c r="E119" s="15" t="s">
        <v>372</v>
      </c>
      <c r="F119" s="54" t="s">
        <v>142</v>
      </c>
      <c r="G119" s="72" t="s">
        <v>269</v>
      </c>
      <c r="H119" s="72" t="s">
        <v>338</v>
      </c>
      <c r="I119" s="40">
        <v>62</v>
      </c>
    </row>
    <row r="120" spans="1:9" ht="15">
      <c r="A120" s="73" t="s">
        <v>169</v>
      </c>
      <c r="B120" s="73" t="s">
        <v>405</v>
      </c>
      <c r="C120" s="73" t="s">
        <v>86</v>
      </c>
      <c r="D120" s="58" t="s">
        <v>155</v>
      </c>
      <c r="E120" s="15" t="s">
        <v>372</v>
      </c>
      <c r="F120" s="54" t="s">
        <v>142</v>
      </c>
      <c r="G120" s="72" t="s">
        <v>252</v>
      </c>
      <c r="H120" s="72" t="s">
        <v>338</v>
      </c>
      <c r="I120" s="40">
        <v>13</v>
      </c>
    </row>
    <row r="121" spans="1:9" ht="15">
      <c r="A121" s="73" t="s">
        <v>169</v>
      </c>
      <c r="B121" s="73" t="s">
        <v>405</v>
      </c>
      <c r="C121" s="73" t="s">
        <v>86</v>
      </c>
      <c r="D121" s="58" t="s">
        <v>155</v>
      </c>
      <c r="E121" s="15" t="s">
        <v>372</v>
      </c>
      <c r="F121" s="54" t="s">
        <v>142</v>
      </c>
      <c r="G121" s="72" t="s">
        <v>261</v>
      </c>
      <c r="H121" s="72" t="s">
        <v>338</v>
      </c>
      <c r="I121" s="40">
        <v>22</v>
      </c>
    </row>
    <row r="122" spans="1:9" ht="15">
      <c r="A122" s="73" t="s">
        <v>169</v>
      </c>
      <c r="B122" s="73" t="s">
        <v>405</v>
      </c>
      <c r="C122" s="73" t="s">
        <v>368</v>
      </c>
      <c r="D122" s="58" t="s">
        <v>155</v>
      </c>
      <c r="E122" s="15" t="s">
        <v>372</v>
      </c>
      <c r="F122" s="54" t="s">
        <v>141</v>
      </c>
      <c r="G122" s="72" t="s">
        <v>272</v>
      </c>
      <c r="H122" s="72" t="s">
        <v>338</v>
      </c>
      <c r="I122" s="40">
        <v>14</v>
      </c>
    </row>
    <row r="123" spans="1:9" ht="15">
      <c r="A123" s="73" t="s">
        <v>169</v>
      </c>
      <c r="B123" s="73" t="s">
        <v>405</v>
      </c>
      <c r="C123" s="73" t="s">
        <v>368</v>
      </c>
      <c r="D123" s="58" t="s">
        <v>155</v>
      </c>
      <c r="E123" s="15" t="s">
        <v>372</v>
      </c>
      <c r="F123" s="54" t="s">
        <v>141</v>
      </c>
      <c r="G123" s="72" t="s">
        <v>263</v>
      </c>
      <c r="H123" s="72" t="s">
        <v>338</v>
      </c>
      <c r="I123" s="40">
        <v>51</v>
      </c>
    </row>
    <row r="124" spans="1:9" ht="15">
      <c r="A124" s="73" t="s">
        <v>169</v>
      </c>
      <c r="B124" s="73" t="s">
        <v>405</v>
      </c>
      <c r="C124" s="73" t="s">
        <v>368</v>
      </c>
      <c r="D124" s="58" t="s">
        <v>155</v>
      </c>
      <c r="E124" s="15" t="s">
        <v>372</v>
      </c>
      <c r="F124" s="54" t="s">
        <v>141</v>
      </c>
      <c r="G124" s="72" t="s">
        <v>271</v>
      </c>
      <c r="H124" s="72" t="s">
        <v>338</v>
      </c>
      <c r="I124" s="40">
        <v>14</v>
      </c>
    </row>
    <row r="125" spans="1:9" ht="15">
      <c r="A125" s="73" t="s">
        <v>169</v>
      </c>
      <c r="B125" s="73" t="s">
        <v>405</v>
      </c>
      <c r="C125" s="73" t="s">
        <v>368</v>
      </c>
      <c r="D125" s="58" t="s">
        <v>155</v>
      </c>
      <c r="E125" s="15" t="s">
        <v>372</v>
      </c>
      <c r="F125" s="54" t="s">
        <v>141</v>
      </c>
      <c r="G125" s="72" t="s">
        <v>270</v>
      </c>
      <c r="H125" s="72" t="s">
        <v>338</v>
      </c>
      <c r="I125" s="40">
        <v>47</v>
      </c>
    </row>
    <row r="126" spans="1:9" ht="15">
      <c r="A126" s="73" t="s">
        <v>169</v>
      </c>
      <c r="B126" s="73" t="s">
        <v>405</v>
      </c>
      <c r="C126" s="73" t="s">
        <v>368</v>
      </c>
      <c r="D126" s="58" t="s">
        <v>155</v>
      </c>
      <c r="E126" s="15" t="s">
        <v>372</v>
      </c>
      <c r="F126" s="54" t="s">
        <v>141</v>
      </c>
      <c r="G126" s="72" t="s">
        <v>280</v>
      </c>
      <c r="H126" s="72" t="s">
        <v>338</v>
      </c>
      <c r="I126" s="40">
        <v>3</v>
      </c>
    </row>
    <row r="127" spans="1:9" ht="15">
      <c r="A127" s="73" t="s">
        <v>169</v>
      </c>
      <c r="B127" s="73" t="s">
        <v>405</v>
      </c>
      <c r="C127" s="73" t="s">
        <v>368</v>
      </c>
      <c r="D127" s="58" t="s">
        <v>155</v>
      </c>
      <c r="E127" s="15" t="s">
        <v>372</v>
      </c>
      <c r="F127" s="54" t="s">
        <v>141</v>
      </c>
      <c r="G127" s="72" t="s">
        <v>274</v>
      </c>
      <c r="H127" s="72" t="s">
        <v>338</v>
      </c>
      <c r="I127" s="40">
        <v>16</v>
      </c>
    </row>
    <row r="128" spans="1:9" ht="15">
      <c r="A128" s="73" t="s">
        <v>169</v>
      </c>
      <c r="B128" s="73" t="s">
        <v>405</v>
      </c>
      <c r="C128" s="73" t="s">
        <v>368</v>
      </c>
      <c r="D128" s="58" t="s">
        <v>155</v>
      </c>
      <c r="E128" s="15" t="s">
        <v>372</v>
      </c>
      <c r="F128" s="54" t="s">
        <v>141</v>
      </c>
      <c r="G128" s="72" t="s">
        <v>269</v>
      </c>
      <c r="H128" s="72" t="s">
        <v>338</v>
      </c>
      <c r="I128" s="40">
        <v>36</v>
      </c>
    </row>
    <row r="129" spans="1:9" ht="15">
      <c r="A129" s="73" t="s">
        <v>169</v>
      </c>
      <c r="B129" s="73" t="s">
        <v>85</v>
      </c>
      <c r="C129" s="73" t="s">
        <v>342</v>
      </c>
      <c r="D129" s="58" t="s">
        <v>155</v>
      </c>
      <c r="E129" s="15" t="s">
        <v>372</v>
      </c>
      <c r="F129" s="54" t="s">
        <v>146</v>
      </c>
      <c r="G129" s="72" t="s">
        <v>254</v>
      </c>
      <c r="H129" s="72" t="s">
        <v>338</v>
      </c>
      <c r="I129" s="40">
        <v>10</v>
      </c>
    </row>
    <row r="130" spans="1:9" ht="15">
      <c r="A130" s="73" t="s">
        <v>169</v>
      </c>
      <c r="B130" s="73" t="s">
        <v>85</v>
      </c>
      <c r="C130" s="73" t="s">
        <v>342</v>
      </c>
      <c r="D130" s="58" t="s">
        <v>155</v>
      </c>
      <c r="E130" s="15" t="s">
        <v>372</v>
      </c>
      <c r="F130" s="54" t="s">
        <v>146</v>
      </c>
      <c r="G130" s="72" t="s">
        <v>246</v>
      </c>
      <c r="H130" s="72" t="s">
        <v>338</v>
      </c>
      <c r="I130" s="40">
        <v>37</v>
      </c>
    </row>
    <row r="131" spans="1:9" ht="15">
      <c r="A131" s="73" t="s">
        <v>169</v>
      </c>
      <c r="B131" s="73" t="s">
        <v>85</v>
      </c>
      <c r="C131" s="73" t="s">
        <v>342</v>
      </c>
      <c r="D131" s="58" t="s">
        <v>155</v>
      </c>
      <c r="E131" s="15" t="s">
        <v>372</v>
      </c>
      <c r="F131" s="54" t="s">
        <v>146</v>
      </c>
      <c r="G131" s="72" t="s">
        <v>272</v>
      </c>
      <c r="H131" s="72" t="s">
        <v>338</v>
      </c>
      <c r="I131" s="40">
        <v>17</v>
      </c>
    </row>
    <row r="132" spans="1:9" ht="15">
      <c r="A132" s="73" t="s">
        <v>169</v>
      </c>
      <c r="B132" s="73" t="s">
        <v>85</v>
      </c>
      <c r="C132" s="73" t="s">
        <v>342</v>
      </c>
      <c r="D132" s="58" t="s">
        <v>155</v>
      </c>
      <c r="E132" s="15" t="s">
        <v>372</v>
      </c>
      <c r="F132" s="54" t="s">
        <v>146</v>
      </c>
      <c r="G132" s="72" t="s">
        <v>263</v>
      </c>
      <c r="H132" s="72" t="s">
        <v>338</v>
      </c>
      <c r="I132" s="40">
        <v>47</v>
      </c>
    </row>
    <row r="133" spans="1:9" ht="15">
      <c r="A133" s="73" t="s">
        <v>169</v>
      </c>
      <c r="B133" s="73" t="s">
        <v>85</v>
      </c>
      <c r="C133" s="73" t="s">
        <v>342</v>
      </c>
      <c r="D133" s="58" t="s">
        <v>155</v>
      </c>
      <c r="E133" s="15" t="s">
        <v>372</v>
      </c>
      <c r="F133" s="54" t="s">
        <v>146</v>
      </c>
      <c r="G133" s="72" t="s">
        <v>279</v>
      </c>
      <c r="H133" s="72" t="s">
        <v>338</v>
      </c>
      <c r="I133" s="40">
        <v>4</v>
      </c>
    </row>
    <row r="134" spans="1:9" ht="15">
      <c r="A134" s="73" t="s">
        <v>169</v>
      </c>
      <c r="B134" s="73" t="s">
        <v>85</v>
      </c>
      <c r="C134" s="73" t="s">
        <v>342</v>
      </c>
      <c r="D134" s="58" t="s">
        <v>155</v>
      </c>
      <c r="E134" s="15" t="s">
        <v>372</v>
      </c>
      <c r="F134" s="54" t="s">
        <v>146</v>
      </c>
      <c r="G134" s="72" t="s">
        <v>274</v>
      </c>
      <c r="H134" s="72" t="s">
        <v>338</v>
      </c>
      <c r="I134" s="40">
        <v>15</v>
      </c>
    </row>
    <row r="135" spans="1:9" ht="15">
      <c r="A135" s="73" t="s">
        <v>169</v>
      </c>
      <c r="B135" s="73" t="s">
        <v>85</v>
      </c>
      <c r="C135" s="73" t="s">
        <v>342</v>
      </c>
      <c r="D135" s="58" t="s">
        <v>155</v>
      </c>
      <c r="E135" s="15" t="s">
        <v>372</v>
      </c>
      <c r="F135" s="54" t="s">
        <v>146</v>
      </c>
      <c r="G135" s="72" t="s">
        <v>278</v>
      </c>
      <c r="H135" s="72" t="s">
        <v>338</v>
      </c>
      <c r="I135" s="40">
        <v>4</v>
      </c>
    </row>
    <row r="136" spans="1:9" ht="15">
      <c r="A136" s="73" t="s">
        <v>169</v>
      </c>
      <c r="B136" s="73" t="s">
        <v>85</v>
      </c>
      <c r="C136" s="73" t="s">
        <v>342</v>
      </c>
      <c r="D136" s="58" t="s">
        <v>155</v>
      </c>
      <c r="E136" s="15" t="s">
        <v>372</v>
      </c>
      <c r="F136" s="54" t="s">
        <v>146</v>
      </c>
      <c r="G136" s="72" t="s">
        <v>269</v>
      </c>
      <c r="H136" s="72" t="s">
        <v>338</v>
      </c>
      <c r="I136" s="40">
        <v>18</v>
      </c>
    </row>
    <row r="137" spans="1:9" ht="15">
      <c r="A137" s="73" t="s">
        <v>169</v>
      </c>
      <c r="B137" s="73" t="s">
        <v>85</v>
      </c>
      <c r="C137" s="73" t="s">
        <v>342</v>
      </c>
      <c r="D137" s="58" t="s">
        <v>155</v>
      </c>
      <c r="E137" s="15" t="s">
        <v>372</v>
      </c>
      <c r="F137" s="54" t="s">
        <v>146</v>
      </c>
      <c r="G137" s="72" t="s">
        <v>277</v>
      </c>
      <c r="H137" s="72" t="s">
        <v>338</v>
      </c>
      <c r="I137" s="43">
        <v>38</v>
      </c>
    </row>
    <row r="138" spans="1:9" ht="15">
      <c r="A138" s="73" t="s">
        <v>169</v>
      </c>
      <c r="B138" s="73" t="s">
        <v>85</v>
      </c>
      <c r="C138" s="73" t="s">
        <v>342</v>
      </c>
      <c r="D138" s="58" t="s">
        <v>155</v>
      </c>
      <c r="E138" s="15" t="s">
        <v>372</v>
      </c>
      <c r="F138" s="54" t="s">
        <v>146</v>
      </c>
      <c r="G138" s="72" t="s">
        <v>276</v>
      </c>
      <c r="H138" s="72" t="s">
        <v>338</v>
      </c>
      <c r="I138" s="40">
        <v>36</v>
      </c>
    </row>
    <row r="139" spans="1:9" ht="15">
      <c r="A139" s="73" t="s">
        <v>169</v>
      </c>
      <c r="B139" s="73" t="s">
        <v>85</v>
      </c>
      <c r="C139" s="73" t="s">
        <v>342</v>
      </c>
      <c r="D139" s="58" t="s">
        <v>155</v>
      </c>
      <c r="E139" s="15" t="s">
        <v>372</v>
      </c>
      <c r="F139" s="54" t="s">
        <v>146</v>
      </c>
      <c r="G139" s="72" t="s">
        <v>275</v>
      </c>
      <c r="H139" s="72" t="s">
        <v>338</v>
      </c>
      <c r="I139" s="40">
        <v>18</v>
      </c>
    </row>
    <row r="140" spans="1:9" ht="15">
      <c r="A140" s="73" t="s">
        <v>169</v>
      </c>
      <c r="B140" s="73" t="s">
        <v>406</v>
      </c>
      <c r="C140" s="73" t="s">
        <v>343</v>
      </c>
      <c r="D140" s="58" t="s">
        <v>155</v>
      </c>
      <c r="E140" s="15" t="s">
        <v>372</v>
      </c>
      <c r="F140" s="54" t="s">
        <v>163</v>
      </c>
      <c r="G140" s="72" t="s">
        <v>272</v>
      </c>
      <c r="H140" s="72" t="s">
        <v>338</v>
      </c>
      <c r="I140" s="40">
        <v>9</v>
      </c>
    </row>
    <row r="141" spans="1:9" ht="15">
      <c r="A141" s="73" t="s">
        <v>169</v>
      </c>
      <c r="B141" s="73" t="s">
        <v>406</v>
      </c>
      <c r="C141" s="73" t="s">
        <v>343</v>
      </c>
      <c r="D141" s="58" t="s">
        <v>155</v>
      </c>
      <c r="E141" s="15" t="s">
        <v>372</v>
      </c>
      <c r="F141" s="54" t="s">
        <v>163</v>
      </c>
      <c r="G141" s="72" t="s">
        <v>263</v>
      </c>
      <c r="H141" s="72" t="s">
        <v>338</v>
      </c>
      <c r="I141" s="40">
        <v>31</v>
      </c>
    </row>
    <row r="142" spans="1:9" ht="15">
      <c r="A142" s="73" t="s">
        <v>169</v>
      </c>
      <c r="B142" s="73" t="s">
        <v>406</v>
      </c>
      <c r="C142" s="73" t="s">
        <v>343</v>
      </c>
      <c r="D142" s="58" t="s">
        <v>155</v>
      </c>
      <c r="E142" s="15" t="s">
        <v>372</v>
      </c>
      <c r="F142" s="54" t="s">
        <v>163</v>
      </c>
      <c r="G142" s="72" t="s">
        <v>274</v>
      </c>
      <c r="H142" s="72" t="s">
        <v>338</v>
      </c>
      <c r="I142" s="40">
        <v>13</v>
      </c>
    </row>
    <row r="143" spans="1:9" ht="15">
      <c r="A143" s="73" t="s">
        <v>169</v>
      </c>
      <c r="B143" s="73" t="s">
        <v>406</v>
      </c>
      <c r="C143" s="73" t="s">
        <v>343</v>
      </c>
      <c r="D143" s="58" t="s">
        <v>155</v>
      </c>
      <c r="E143" s="15" t="s">
        <v>372</v>
      </c>
      <c r="F143" s="54" t="s">
        <v>163</v>
      </c>
      <c r="G143" s="72" t="s">
        <v>269</v>
      </c>
      <c r="H143" s="72" t="s">
        <v>338</v>
      </c>
      <c r="I143" s="40">
        <v>6</v>
      </c>
    </row>
    <row r="144" spans="1:9" ht="15">
      <c r="A144" s="73" t="s">
        <v>169</v>
      </c>
      <c r="B144" s="73" t="s">
        <v>406</v>
      </c>
      <c r="C144" s="73" t="s">
        <v>343</v>
      </c>
      <c r="D144" s="58" t="s">
        <v>155</v>
      </c>
      <c r="E144" s="15" t="s">
        <v>372</v>
      </c>
      <c r="F144" s="54" t="s">
        <v>163</v>
      </c>
      <c r="G144" s="72" t="s">
        <v>245</v>
      </c>
      <c r="H144" s="72" t="s">
        <v>338</v>
      </c>
      <c r="I144" s="40">
        <v>4</v>
      </c>
    </row>
    <row r="145" spans="1:9" ht="15">
      <c r="A145" s="73" t="s">
        <v>169</v>
      </c>
      <c r="B145" s="73" t="s">
        <v>406</v>
      </c>
      <c r="C145" s="73" t="s">
        <v>343</v>
      </c>
      <c r="D145" s="58" t="s">
        <v>155</v>
      </c>
      <c r="E145" s="15" t="s">
        <v>372</v>
      </c>
      <c r="F145" s="54" t="s">
        <v>163</v>
      </c>
      <c r="G145" s="72" t="s">
        <v>261</v>
      </c>
      <c r="H145" s="72" t="s">
        <v>338</v>
      </c>
      <c r="I145" s="40">
        <v>8</v>
      </c>
    </row>
    <row r="146" spans="1:9" ht="15">
      <c r="A146" s="73" t="s">
        <v>169</v>
      </c>
      <c r="B146" s="73" t="s">
        <v>406</v>
      </c>
      <c r="C146" s="73" t="s">
        <v>81</v>
      </c>
      <c r="D146" s="58" t="s">
        <v>155</v>
      </c>
      <c r="E146" s="15" t="s">
        <v>372</v>
      </c>
      <c r="F146" s="54" t="s">
        <v>144</v>
      </c>
      <c r="G146" s="72" t="s">
        <v>246</v>
      </c>
      <c r="H146" s="72" t="s">
        <v>338</v>
      </c>
      <c r="I146" s="40">
        <v>24</v>
      </c>
    </row>
    <row r="147" spans="1:9" ht="15">
      <c r="A147" s="73" t="s">
        <v>169</v>
      </c>
      <c r="B147" s="73" t="s">
        <v>406</v>
      </c>
      <c r="C147" s="73" t="s">
        <v>81</v>
      </c>
      <c r="D147" s="58" t="s">
        <v>155</v>
      </c>
      <c r="E147" s="15" t="s">
        <v>372</v>
      </c>
      <c r="F147" s="54" t="s">
        <v>144</v>
      </c>
      <c r="G147" s="72" t="s">
        <v>273</v>
      </c>
      <c r="H147" s="72" t="s">
        <v>338</v>
      </c>
      <c r="I147" s="40">
        <v>14</v>
      </c>
    </row>
    <row r="148" spans="1:9" ht="15">
      <c r="A148" s="73" t="s">
        <v>169</v>
      </c>
      <c r="B148" s="73" t="s">
        <v>406</v>
      </c>
      <c r="C148" s="73" t="s">
        <v>81</v>
      </c>
      <c r="D148" s="58" t="s">
        <v>155</v>
      </c>
      <c r="E148" s="15" t="s">
        <v>372</v>
      </c>
      <c r="F148" s="54" t="s">
        <v>144</v>
      </c>
      <c r="G148" s="72" t="s">
        <v>272</v>
      </c>
      <c r="H148" s="72" t="s">
        <v>338</v>
      </c>
      <c r="I148" s="40">
        <v>14</v>
      </c>
    </row>
    <row r="149" spans="1:9" ht="15">
      <c r="A149" s="73" t="s">
        <v>169</v>
      </c>
      <c r="B149" s="73" t="s">
        <v>406</v>
      </c>
      <c r="C149" s="73" t="s">
        <v>81</v>
      </c>
      <c r="D149" s="58" t="s">
        <v>155</v>
      </c>
      <c r="E149" s="15" t="s">
        <v>372</v>
      </c>
      <c r="F149" s="54" t="s">
        <v>144</v>
      </c>
      <c r="G149" s="72" t="s">
        <v>263</v>
      </c>
      <c r="H149" s="72" t="s">
        <v>338</v>
      </c>
      <c r="I149" s="40">
        <v>20</v>
      </c>
    </row>
    <row r="150" spans="1:9" ht="15">
      <c r="A150" s="73" t="s">
        <v>169</v>
      </c>
      <c r="B150" s="73" t="s">
        <v>406</v>
      </c>
      <c r="C150" s="73" t="s">
        <v>81</v>
      </c>
      <c r="D150" s="58" t="s">
        <v>155</v>
      </c>
      <c r="E150" s="15" t="s">
        <v>372</v>
      </c>
      <c r="F150" s="54" t="s">
        <v>144</v>
      </c>
      <c r="G150" s="72" t="s">
        <v>271</v>
      </c>
      <c r="H150" s="72" t="s">
        <v>338</v>
      </c>
      <c r="I150" s="40">
        <v>16</v>
      </c>
    </row>
    <row r="151" spans="1:9" ht="15">
      <c r="A151" s="73" t="s">
        <v>169</v>
      </c>
      <c r="B151" s="73" t="s">
        <v>406</v>
      </c>
      <c r="C151" s="73" t="s">
        <v>81</v>
      </c>
      <c r="D151" s="58" t="s">
        <v>155</v>
      </c>
      <c r="E151" s="15" t="s">
        <v>372</v>
      </c>
      <c r="F151" s="54" t="s">
        <v>144</v>
      </c>
      <c r="G151" s="72" t="s">
        <v>270</v>
      </c>
      <c r="H151" s="72" t="s">
        <v>338</v>
      </c>
      <c r="I151" s="40">
        <v>17</v>
      </c>
    </row>
    <row r="152" spans="1:9" ht="15">
      <c r="A152" s="73" t="s">
        <v>169</v>
      </c>
      <c r="B152" s="73" t="s">
        <v>406</v>
      </c>
      <c r="C152" s="73" t="s">
        <v>81</v>
      </c>
      <c r="D152" s="58" t="s">
        <v>155</v>
      </c>
      <c r="E152" s="15" t="s">
        <v>372</v>
      </c>
      <c r="F152" s="54" t="s">
        <v>144</v>
      </c>
      <c r="G152" s="72" t="s">
        <v>269</v>
      </c>
      <c r="H152" s="72" t="s">
        <v>338</v>
      </c>
      <c r="I152" s="40">
        <v>14</v>
      </c>
    </row>
    <row r="153" spans="1:9" ht="15">
      <c r="A153" s="73" t="s">
        <v>169</v>
      </c>
      <c r="B153" s="73" t="s">
        <v>406</v>
      </c>
      <c r="C153" s="73" t="s">
        <v>81</v>
      </c>
      <c r="D153" s="58" t="s">
        <v>155</v>
      </c>
      <c r="E153" s="15" t="s">
        <v>372</v>
      </c>
      <c r="F153" s="54" t="s">
        <v>144</v>
      </c>
      <c r="G153" s="72" t="s">
        <v>245</v>
      </c>
      <c r="H153" s="72" t="s">
        <v>338</v>
      </c>
      <c r="I153" s="40">
        <v>13</v>
      </c>
    </row>
    <row r="154" spans="1:9" ht="15">
      <c r="A154" s="73" t="s">
        <v>169</v>
      </c>
      <c r="B154" s="73" t="s">
        <v>406</v>
      </c>
      <c r="C154" s="73" t="s">
        <v>81</v>
      </c>
      <c r="D154" s="58" t="s">
        <v>155</v>
      </c>
      <c r="E154" s="15" t="s">
        <v>372</v>
      </c>
      <c r="F154" s="54" t="s">
        <v>144</v>
      </c>
      <c r="G154" s="72" t="s">
        <v>268</v>
      </c>
      <c r="H154" s="72" t="s">
        <v>338</v>
      </c>
      <c r="I154" s="40">
        <v>4</v>
      </c>
    </row>
    <row r="155" spans="1:9" ht="15">
      <c r="A155" s="73" t="s">
        <v>169</v>
      </c>
      <c r="B155" s="73" t="s">
        <v>406</v>
      </c>
      <c r="C155" s="73" t="s">
        <v>81</v>
      </c>
      <c r="D155" s="58" t="s">
        <v>155</v>
      </c>
      <c r="E155" s="15" t="s">
        <v>372</v>
      </c>
      <c r="F155" s="54" t="s">
        <v>144</v>
      </c>
      <c r="G155" s="72" t="s">
        <v>261</v>
      </c>
      <c r="H155" s="72" t="s">
        <v>338</v>
      </c>
      <c r="I155" s="40">
        <v>7</v>
      </c>
    </row>
    <row r="156" spans="1:9" ht="15">
      <c r="A156" s="73" t="s">
        <v>169</v>
      </c>
      <c r="B156" s="73" t="s">
        <v>405</v>
      </c>
      <c r="C156" s="73" t="s">
        <v>151</v>
      </c>
      <c r="D156" s="58" t="s">
        <v>155</v>
      </c>
      <c r="E156" s="15" t="s">
        <v>80</v>
      </c>
      <c r="F156" s="54" t="s">
        <v>399</v>
      </c>
      <c r="G156" s="72" t="s">
        <v>264</v>
      </c>
      <c r="H156" s="72" t="s">
        <v>338</v>
      </c>
      <c r="I156" s="40">
        <v>16</v>
      </c>
    </row>
    <row r="157" spans="1:9" ht="15">
      <c r="A157" s="73" t="s">
        <v>169</v>
      </c>
      <c r="B157" s="73" t="s">
        <v>405</v>
      </c>
      <c r="C157" s="73" t="s">
        <v>151</v>
      </c>
      <c r="D157" s="58" t="s">
        <v>155</v>
      </c>
      <c r="E157" s="15" t="s">
        <v>80</v>
      </c>
      <c r="F157" s="54" t="s">
        <v>399</v>
      </c>
      <c r="G157" s="72" t="s">
        <v>263</v>
      </c>
      <c r="H157" s="72" t="s">
        <v>338</v>
      </c>
      <c r="I157" s="40">
        <v>37</v>
      </c>
    </row>
    <row r="158" spans="1:9" ht="15">
      <c r="A158" s="73" t="s">
        <v>169</v>
      </c>
      <c r="B158" s="73" t="s">
        <v>405</v>
      </c>
      <c r="C158" s="73" t="s">
        <v>151</v>
      </c>
      <c r="D158" s="58" t="s">
        <v>155</v>
      </c>
      <c r="E158" s="15" t="s">
        <v>80</v>
      </c>
      <c r="F158" s="54" t="s">
        <v>399</v>
      </c>
      <c r="G158" s="72" t="s">
        <v>262</v>
      </c>
      <c r="H158" s="72" t="s">
        <v>338</v>
      </c>
      <c r="I158" s="40">
        <v>11</v>
      </c>
    </row>
    <row r="159" spans="1:9" ht="15">
      <c r="A159" s="73" t="s">
        <v>169</v>
      </c>
      <c r="B159" s="73" t="s">
        <v>405</v>
      </c>
      <c r="C159" s="73" t="s">
        <v>151</v>
      </c>
      <c r="D159" s="58" t="s">
        <v>155</v>
      </c>
      <c r="E159" s="15" t="s">
        <v>80</v>
      </c>
      <c r="F159" s="54" t="s">
        <v>399</v>
      </c>
      <c r="G159" s="72" t="s">
        <v>265</v>
      </c>
      <c r="H159" s="72" t="s">
        <v>338</v>
      </c>
      <c r="I159" s="40">
        <v>0</v>
      </c>
    </row>
    <row r="160" spans="1:9" ht="15">
      <c r="A160" s="73" t="s">
        <v>169</v>
      </c>
      <c r="B160" s="73" t="s">
        <v>405</v>
      </c>
      <c r="C160" s="73" t="s">
        <v>151</v>
      </c>
      <c r="D160" s="58" t="s">
        <v>155</v>
      </c>
      <c r="E160" s="15" t="s">
        <v>80</v>
      </c>
      <c r="F160" s="54" t="s">
        <v>399</v>
      </c>
      <c r="G160" s="72" t="s">
        <v>243</v>
      </c>
      <c r="H160" s="72" t="s">
        <v>338</v>
      </c>
      <c r="I160" s="40">
        <v>28</v>
      </c>
    </row>
    <row r="161" spans="1:9" ht="15">
      <c r="A161" s="73" t="s">
        <v>169</v>
      </c>
      <c r="B161" s="73" t="s">
        <v>405</v>
      </c>
      <c r="C161" s="73" t="s">
        <v>151</v>
      </c>
      <c r="D161" s="58" t="s">
        <v>155</v>
      </c>
      <c r="E161" s="15" t="s">
        <v>80</v>
      </c>
      <c r="F161" s="54" t="s">
        <v>399</v>
      </c>
      <c r="G161" s="72" t="s">
        <v>251</v>
      </c>
      <c r="H161" s="72" t="s">
        <v>338</v>
      </c>
      <c r="I161" s="40">
        <v>14</v>
      </c>
    </row>
    <row r="162" spans="1:9" ht="15">
      <c r="A162" s="73" t="s">
        <v>169</v>
      </c>
      <c r="B162" s="73" t="s">
        <v>405</v>
      </c>
      <c r="C162" s="73" t="s">
        <v>151</v>
      </c>
      <c r="D162" s="58" t="s">
        <v>155</v>
      </c>
      <c r="E162" s="15" t="s">
        <v>80</v>
      </c>
      <c r="F162" s="54" t="s">
        <v>399</v>
      </c>
      <c r="G162" s="72" t="s">
        <v>261</v>
      </c>
      <c r="H162" s="72" t="s">
        <v>338</v>
      </c>
      <c r="I162" s="40">
        <v>5</v>
      </c>
    </row>
    <row r="163" spans="1:9" ht="15">
      <c r="A163" s="73" t="s">
        <v>169</v>
      </c>
      <c r="B163" s="73" t="s">
        <v>85</v>
      </c>
      <c r="C163" s="73" t="s">
        <v>149</v>
      </c>
      <c r="D163" s="58" t="s">
        <v>155</v>
      </c>
      <c r="E163" s="15" t="s">
        <v>80</v>
      </c>
      <c r="F163" s="54" t="s">
        <v>400</v>
      </c>
      <c r="G163" s="72" t="s">
        <v>254</v>
      </c>
      <c r="H163" s="72" t="s">
        <v>338</v>
      </c>
      <c r="I163" s="40">
        <v>6</v>
      </c>
    </row>
    <row r="164" spans="1:9" ht="15">
      <c r="A164" s="73" t="s">
        <v>169</v>
      </c>
      <c r="B164" s="73" t="s">
        <v>85</v>
      </c>
      <c r="C164" s="73" t="s">
        <v>149</v>
      </c>
      <c r="D164" s="58" t="s">
        <v>155</v>
      </c>
      <c r="E164" s="15" t="s">
        <v>80</v>
      </c>
      <c r="F164" s="54" t="s">
        <v>400</v>
      </c>
      <c r="G164" s="72" t="s">
        <v>259</v>
      </c>
      <c r="H164" s="72" t="s">
        <v>338</v>
      </c>
      <c r="I164" s="40">
        <v>1</v>
      </c>
    </row>
    <row r="165" spans="1:9" ht="15">
      <c r="A165" s="73" t="s">
        <v>169</v>
      </c>
      <c r="B165" s="73" t="s">
        <v>85</v>
      </c>
      <c r="C165" s="73" t="s">
        <v>149</v>
      </c>
      <c r="D165" s="58" t="s">
        <v>155</v>
      </c>
      <c r="E165" s="15" t="s">
        <v>80</v>
      </c>
      <c r="F165" s="54" t="s">
        <v>400</v>
      </c>
      <c r="G165" s="72" t="s">
        <v>260</v>
      </c>
      <c r="H165" s="72" t="s">
        <v>338</v>
      </c>
      <c r="I165" s="40">
        <v>18</v>
      </c>
    </row>
    <row r="166" spans="1:9" ht="15">
      <c r="A166" s="73" t="s">
        <v>169</v>
      </c>
      <c r="B166" s="73" t="s">
        <v>85</v>
      </c>
      <c r="C166" s="73" t="s">
        <v>149</v>
      </c>
      <c r="D166" s="58" t="s">
        <v>155</v>
      </c>
      <c r="E166" s="15" t="s">
        <v>80</v>
      </c>
      <c r="F166" s="54" t="s">
        <v>400</v>
      </c>
      <c r="G166" s="72" t="s">
        <v>257</v>
      </c>
      <c r="H166" s="72" t="s">
        <v>338</v>
      </c>
      <c r="I166" s="40">
        <v>1</v>
      </c>
    </row>
    <row r="167" spans="1:9" ht="15">
      <c r="A167" s="73" t="s">
        <v>169</v>
      </c>
      <c r="B167" s="73" t="s">
        <v>85</v>
      </c>
      <c r="C167" s="73" t="s">
        <v>149</v>
      </c>
      <c r="D167" s="58" t="s">
        <v>155</v>
      </c>
      <c r="E167" s="15" t="s">
        <v>80</v>
      </c>
      <c r="F167" s="54" t="s">
        <v>400</v>
      </c>
      <c r="G167" s="72" t="s">
        <v>258</v>
      </c>
      <c r="H167" s="72" t="s">
        <v>338</v>
      </c>
      <c r="I167" s="40">
        <v>10</v>
      </c>
    </row>
    <row r="168" spans="1:9" ht="15">
      <c r="A168" s="73" t="s">
        <v>169</v>
      </c>
      <c r="B168" s="73" t="s">
        <v>85</v>
      </c>
      <c r="C168" s="73" t="s">
        <v>149</v>
      </c>
      <c r="D168" s="58" t="s">
        <v>155</v>
      </c>
      <c r="E168" s="15" t="s">
        <v>80</v>
      </c>
      <c r="F168" s="54" t="s">
        <v>400</v>
      </c>
      <c r="G168" s="72" t="s">
        <v>255</v>
      </c>
      <c r="H168" s="72" t="s">
        <v>338</v>
      </c>
      <c r="I168" s="40">
        <v>1</v>
      </c>
    </row>
    <row r="169" spans="1:9" ht="15">
      <c r="A169" s="73" t="s">
        <v>169</v>
      </c>
      <c r="B169" s="73" t="s">
        <v>85</v>
      </c>
      <c r="C169" s="73" t="s">
        <v>149</v>
      </c>
      <c r="D169" s="58" t="s">
        <v>155</v>
      </c>
      <c r="E169" s="15" t="s">
        <v>80</v>
      </c>
      <c r="F169" s="54" t="s">
        <v>400</v>
      </c>
      <c r="G169" s="72" t="s">
        <v>256</v>
      </c>
      <c r="H169" s="72" t="s">
        <v>338</v>
      </c>
      <c r="I169" s="40">
        <v>13</v>
      </c>
    </row>
    <row r="170" spans="1:9" ht="15">
      <c r="A170" s="73" t="s">
        <v>169</v>
      </c>
      <c r="B170" s="73" t="s">
        <v>85</v>
      </c>
      <c r="C170" s="73" t="s">
        <v>150</v>
      </c>
      <c r="D170" s="58" t="s">
        <v>155</v>
      </c>
      <c r="E170" s="15" t="s">
        <v>80</v>
      </c>
      <c r="F170" s="54" t="s">
        <v>401</v>
      </c>
      <c r="G170" s="72" t="s">
        <v>254</v>
      </c>
      <c r="H170" s="72" t="s">
        <v>338</v>
      </c>
      <c r="I170" s="40">
        <v>7</v>
      </c>
    </row>
    <row r="171" spans="1:9" ht="15">
      <c r="A171" s="73" t="s">
        <v>169</v>
      </c>
      <c r="B171" s="73" t="s">
        <v>85</v>
      </c>
      <c r="C171" s="73" t="s">
        <v>150</v>
      </c>
      <c r="D171" s="58" t="s">
        <v>155</v>
      </c>
      <c r="E171" s="15" t="s">
        <v>80</v>
      </c>
      <c r="F171" s="54" t="s">
        <v>401</v>
      </c>
      <c r="G171" s="72" t="s">
        <v>253</v>
      </c>
      <c r="H171" s="72" t="s">
        <v>338</v>
      </c>
      <c r="I171" s="40">
        <v>3</v>
      </c>
    </row>
    <row r="172" spans="1:9" ht="15">
      <c r="A172" s="73" t="s">
        <v>169</v>
      </c>
      <c r="B172" s="73" t="s">
        <v>85</v>
      </c>
      <c r="C172" s="73" t="s">
        <v>150</v>
      </c>
      <c r="D172" s="58" t="s">
        <v>155</v>
      </c>
      <c r="E172" s="15" t="s">
        <v>80</v>
      </c>
      <c r="F172" s="54" t="s">
        <v>401</v>
      </c>
      <c r="G172" s="72" t="s">
        <v>252</v>
      </c>
      <c r="H172" s="72" t="s">
        <v>338</v>
      </c>
      <c r="I172" s="40">
        <v>7</v>
      </c>
    </row>
    <row r="173" spans="1:9" ht="15">
      <c r="A173" s="73" t="s">
        <v>169</v>
      </c>
      <c r="B173" s="73" t="s">
        <v>85</v>
      </c>
      <c r="C173" s="73" t="s">
        <v>150</v>
      </c>
      <c r="D173" s="58" t="s">
        <v>155</v>
      </c>
      <c r="E173" s="15" t="s">
        <v>80</v>
      </c>
      <c r="F173" s="54" t="s">
        <v>401</v>
      </c>
      <c r="G173" s="72" t="s">
        <v>251</v>
      </c>
      <c r="H173" s="72" t="s">
        <v>338</v>
      </c>
      <c r="I173" s="40">
        <v>6</v>
      </c>
    </row>
    <row r="174" spans="1:9" ht="15">
      <c r="A174" s="73" t="s">
        <v>169</v>
      </c>
      <c r="B174" s="73" t="s">
        <v>407</v>
      </c>
      <c r="C174" s="73" t="s">
        <v>167</v>
      </c>
      <c r="D174" s="58" t="s">
        <v>155</v>
      </c>
      <c r="E174" s="15" t="s">
        <v>80</v>
      </c>
      <c r="F174" s="54" t="s">
        <v>242</v>
      </c>
      <c r="G174" s="72" t="s">
        <v>246</v>
      </c>
      <c r="H174" s="72" t="s">
        <v>338</v>
      </c>
      <c r="I174" s="40">
        <v>8</v>
      </c>
    </row>
    <row r="175" spans="1:9" ht="15">
      <c r="A175" s="73" t="s">
        <v>169</v>
      </c>
      <c r="B175" s="73" t="s">
        <v>407</v>
      </c>
      <c r="C175" s="73" t="s">
        <v>167</v>
      </c>
      <c r="D175" s="58" t="s">
        <v>155</v>
      </c>
      <c r="E175" s="15" t="s">
        <v>80</v>
      </c>
      <c r="F175" s="54" t="s">
        <v>242</v>
      </c>
      <c r="G175" s="72" t="s">
        <v>245</v>
      </c>
      <c r="H175" s="72" t="s">
        <v>338</v>
      </c>
      <c r="I175" s="40">
        <v>12</v>
      </c>
    </row>
    <row r="176" spans="1:9" ht="15">
      <c r="A176" s="73" t="s">
        <v>169</v>
      </c>
      <c r="B176" s="73" t="s">
        <v>10</v>
      </c>
      <c r="C176" s="73" t="s">
        <v>78</v>
      </c>
      <c r="D176" s="58" t="s">
        <v>155</v>
      </c>
      <c r="E176" s="15" t="s">
        <v>80</v>
      </c>
      <c r="F176" s="54" t="s">
        <v>145</v>
      </c>
      <c r="G176" s="72" t="s">
        <v>346</v>
      </c>
      <c r="H176" s="72" t="s">
        <v>338</v>
      </c>
      <c r="I176" s="40">
        <v>21</v>
      </c>
    </row>
    <row r="177" spans="1:9" ht="15">
      <c r="A177" s="73" t="s">
        <v>169</v>
      </c>
      <c r="B177" s="73" t="s">
        <v>10</v>
      </c>
      <c r="C177" s="73" t="s">
        <v>78</v>
      </c>
      <c r="D177" s="58" t="s">
        <v>155</v>
      </c>
      <c r="E177" s="15" t="s">
        <v>80</v>
      </c>
      <c r="F177" s="54" t="s">
        <v>145</v>
      </c>
      <c r="G177" s="72" t="s">
        <v>244</v>
      </c>
      <c r="H177" s="72" t="s">
        <v>338</v>
      </c>
      <c r="I177" s="40">
        <v>25</v>
      </c>
    </row>
    <row r="178" spans="1:9" ht="15">
      <c r="A178" s="73" t="s">
        <v>169</v>
      </c>
      <c r="B178" s="73" t="s">
        <v>10</v>
      </c>
      <c r="C178" s="73" t="s">
        <v>78</v>
      </c>
      <c r="D178" s="58" t="s">
        <v>155</v>
      </c>
      <c r="E178" s="15" t="s">
        <v>80</v>
      </c>
      <c r="F178" s="54" t="s">
        <v>145</v>
      </c>
      <c r="G178" s="72" t="s">
        <v>347</v>
      </c>
      <c r="H178" s="72" t="s">
        <v>338</v>
      </c>
      <c r="I178" s="40">
        <v>14</v>
      </c>
    </row>
    <row r="179" spans="1:9" ht="15">
      <c r="A179" s="73" t="s">
        <v>169</v>
      </c>
      <c r="B179" s="73" t="s">
        <v>10</v>
      </c>
      <c r="C179" s="73" t="s">
        <v>78</v>
      </c>
      <c r="D179" s="58" t="s">
        <v>155</v>
      </c>
      <c r="E179" s="15" t="s">
        <v>80</v>
      </c>
      <c r="F179" s="54" t="s">
        <v>145</v>
      </c>
      <c r="G179" s="72" t="s">
        <v>243</v>
      </c>
      <c r="H179" s="72" t="s">
        <v>338</v>
      </c>
      <c r="I179" s="40">
        <v>30</v>
      </c>
    </row>
    <row r="180" spans="1:9" ht="15">
      <c r="A180" s="73" t="s">
        <v>169</v>
      </c>
      <c r="B180" s="31" t="s">
        <v>402</v>
      </c>
      <c r="C180" s="31" t="s">
        <v>345</v>
      </c>
      <c r="D180" s="11" t="s">
        <v>2</v>
      </c>
      <c r="E180" s="15" t="s">
        <v>117</v>
      </c>
      <c r="F180" s="9" t="s">
        <v>124</v>
      </c>
      <c r="G180" s="23" t="s">
        <v>348</v>
      </c>
      <c r="H180" s="23" t="s">
        <v>338</v>
      </c>
      <c r="I180" s="23">
        <v>7</v>
      </c>
    </row>
    <row r="181" spans="1:9" ht="15">
      <c r="A181" s="73" t="s">
        <v>169</v>
      </c>
      <c r="B181" s="31" t="s">
        <v>23</v>
      </c>
      <c r="C181" s="31" t="s">
        <v>345</v>
      </c>
      <c r="D181" s="11" t="s">
        <v>2</v>
      </c>
      <c r="E181" s="15" t="s">
        <v>117</v>
      </c>
      <c r="F181" s="9" t="s">
        <v>139</v>
      </c>
      <c r="G181" s="23" t="s">
        <v>74</v>
      </c>
      <c r="H181" s="23" t="s">
        <v>338</v>
      </c>
      <c r="I181" s="23">
        <v>6</v>
      </c>
    </row>
    <row r="182" spans="1:9" ht="15">
      <c r="A182" s="73" t="s">
        <v>169</v>
      </c>
      <c r="B182" s="31" t="s">
        <v>120</v>
      </c>
      <c r="C182" s="31" t="s">
        <v>345</v>
      </c>
      <c r="D182" s="11" t="s">
        <v>2</v>
      </c>
      <c r="E182" s="15" t="s">
        <v>117</v>
      </c>
      <c r="F182" s="61" t="s">
        <v>126</v>
      </c>
      <c r="G182" s="23" t="s">
        <v>47</v>
      </c>
      <c r="H182" s="23" t="s">
        <v>338</v>
      </c>
      <c r="I182" s="23">
        <v>6</v>
      </c>
    </row>
    <row r="183" spans="1:9" ht="15">
      <c r="A183" s="73" t="s">
        <v>169</v>
      </c>
      <c r="B183" s="31" t="s">
        <v>120</v>
      </c>
      <c r="C183" s="31" t="s">
        <v>345</v>
      </c>
      <c r="D183" s="11" t="s">
        <v>2</v>
      </c>
      <c r="E183" s="15" t="s">
        <v>117</v>
      </c>
      <c r="F183" s="59" t="s">
        <v>161</v>
      </c>
      <c r="G183" s="32" t="s">
        <v>174</v>
      </c>
      <c r="H183" s="23" t="s">
        <v>338</v>
      </c>
      <c r="I183" s="5">
        <v>5</v>
      </c>
    </row>
    <row r="184" spans="1:9" ht="15">
      <c r="A184" s="73" t="s">
        <v>169</v>
      </c>
      <c r="B184" s="31" t="s">
        <v>21</v>
      </c>
      <c r="C184" s="31" t="s">
        <v>345</v>
      </c>
      <c r="D184" s="11" t="s">
        <v>2</v>
      </c>
      <c r="E184" s="15" t="s">
        <v>117</v>
      </c>
      <c r="F184" s="62" t="s">
        <v>131</v>
      </c>
      <c r="G184" s="32" t="s">
        <v>66</v>
      </c>
      <c r="H184" s="23" t="s">
        <v>338</v>
      </c>
      <c r="I184" s="5">
        <v>5</v>
      </c>
    </row>
    <row r="185" spans="1:9" ht="15">
      <c r="A185" s="73" t="s">
        <v>169</v>
      </c>
      <c r="B185" s="31" t="s">
        <v>21</v>
      </c>
      <c r="C185" s="31" t="s">
        <v>345</v>
      </c>
      <c r="D185" s="11" t="s">
        <v>2</v>
      </c>
      <c r="E185" s="15" t="s">
        <v>117</v>
      </c>
      <c r="F185" s="24" t="s">
        <v>131</v>
      </c>
      <c r="G185" s="32" t="s">
        <v>383</v>
      </c>
      <c r="H185" s="23" t="s">
        <v>338</v>
      </c>
      <c r="I185" s="5">
        <v>0</v>
      </c>
    </row>
    <row r="186" spans="1:9" ht="15">
      <c r="A186" s="73" t="s">
        <v>169</v>
      </c>
      <c r="B186" s="31" t="s">
        <v>19</v>
      </c>
      <c r="C186" s="31" t="s">
        <v>345</v>
      </c>
      <c r="D186" s="11" t="s">
        <v>2</v>
      </c>
      <c r="E186" s="15" t="s">
        <v>117</v>
      </c>
      <c r="F186" s="9" t="s">
        <v>134</v>
      </c>
      <c r="G186" s="32" t="s">
        <v>49</v>
      </c>
      <c r="H186" s="23" t="s">
        <v>338</v>
      </c>
      <c r="I186" s="5">
        <v>5</v>
      </c>
    </row>
    <row r="187" spans="1:9" ht="15">
      <c r="A187" s="73" t="s">
        <v>169</v>
      </c>
      <c r="B187" s="33" t="s">
        <v>23</v>
      </c>
      <c r="C187" s="33" t="s">
        <v>345</v>
      </c>
      <c r="D187" s="11" t="s">
        <v>2</v>
      </c>
      <c r="E187" s="15" t="s">
        <v>117</v>
      </c>
      <c r="F187" s="9" t="s">
        <v>138</v>
      </c>
      <c r="G187" s="32" t="s">
        <v>98</v>
      </c>
      <c r="H187" s="23" t="s">
        <v>338</v>
      </c>
      <c r="I187" s="5">
        <v>8</v>
      </c>
    </row>
    <row r="188" spans="1:9" ht="15">
      <c r="A188" s="73" t="s">
        <v>169</v>
      </c>
      <c r="B188" s="33" t="s">
        <v>23</v>
      </c>
      <c r="C188" s="33" t="s">
        <v>345</v>
      </c>
      <c r="D188" s="11" t="s">
        <v>2</v>
      </c>
      <c r="E188" s="15" t="s">
        <v>117</v>
      </c>
      <c r="F188" s="74" t="s">
        <v>138</v>
      </c>
      <c r="G188" s="32" t="s">
        <v>97</v>
      </c>
      <c r="H188" s="23" t="s">
        <v>338</v>
      </c>
      <c r="I188" s="5">
        <v>5</v>
      </c>
    </row>
    <row r="189" spans="1:9" ht="15">
      <c r="A189" s="73" t="s">
        <v>169</v>
      </c>
      <c r="B189" s="33" t="s">
        <v>21</v>
      </c>
      <c r="C189" s="33" t="s">
        <v>345</v>
      </c>
      <c r="D189" s="11" t="s">
        <v>2</v>
      </c>
      <c r="E189" s="15" t="s">
        <v>117</v>
      </c>
      <c r="F189" s="9" t="s">
        <v>130</v>
      </c>
      <c r="G189" s="32" t="s">
        <v>68</v>
      </c>
      <c r="H189" s="23" t="s">
        <v>338</v>
      </c>
      <c r="I189" s="5">
        <v>3</v>
      </c>
    </row>
    <row r="190" spans="1:9" ht="15">
      <c r="A190" s="73" t="s">
        <v>169</v>
      </c>
      <c r="B190" s="33" t="s">
        <v>21</v>
      </c>
      <c r="C190" s="33" t="s">
        <v>345</v>
      </c>
      <c r="D190" s="11" t="s">
        <v>2</v>
      </c>
      <c r="E190" s="15" t="s">
        <v>117</v>
      </c>
      <c r="F190" s="74" t="s">
        <v>130</v>
      </c>
      <c r="G190" s="32" t="s">
        <v>56</v>
      </c>
      <c r="H190" s="23" t="s">
        <v>338</v>
      </c>
      <c r="I190" s="5">
        <v>1</v>
      </c>
    </row>
    <row r="191" spans="1:9" ht="15">
      <c r="A191" s="73" t="s">
        <v>169</v>
      </c>
      <c r="B191" s="33" t="s">
        <v>21</v>
      </c>
      <c r="C191" s="33" t="s">
        <v>345</v>
      </c>
      <c r="D191" s="11" t="s">
        <v>2</v>
      </c>
      <c r="E191" s="15" t="s">
        <v>117</v>
      </c>
      <c r="F191" s="74" t="s">
        <v>130</v>
      </c>
      <c r="G191" s="32" t="s">
        <v>55</v>
      </c>
      <c r="H191" s="23" t="s">
        <v>338</v>
      </c>
      <c r="I191" s="5">
        <v>2</v>
      </c>
    </row>
    <row r="192" spans="1:9" ht="15">
      <c r="A192" s="73" t="s">
        <v>169</v>
      </c>
      <c r="B192" s="33" t="s">
        <v>120</v>
      </c>
      <c r="C192" s="33" t="s">
        <v>345</v>
      </c>
      <c r="D192" s="11" t="s">
        <v>2</v>
      </c>
      <c r="E192" s="15" t="s">
        <v>117</v>
      </c>
      <c r="F192" s="32" t="s">
        <v>132</v>
      </c>
      <c r="G192" s="32" t="s">
        <v>48</v>
      </c>
      <c r="H192" s="23" t="s">
        <v>338</v>
      </c>
      <c r="I192" s="5">
        <v>5</v>
      </c>
    </row>
    <row r="193" spans="1:9" ht="15">
      <c r="A193" s="73" t="s">
        <v>169</v>
      </c>
      <c r="B193" s="31" t="s">
        <v>21</v>
      </c>
      <c r="C193" s="31" t="s">
        <v>345</v>
      </c>
      <c r="D193" s="11" t="s">
        <v>2</v>
      </c>
      <c r="E193" s="15" t="s">
        <v>117</v>
      </c>
      <c r="F193" s="62" t="s">
        <v>121</v>
      </c>
      <c r="G193" s="44" t="s">
        <v>175</v>
      </c>
      <c r="H193" s="23" t="s">
        <v>338</v>
      </c>
      <c r="I193" s="5">
        <v>22</v>
      </c>
    </row>
    <row r="194" spans="1:9" ht="15">
      <c r="A194" s="73" t="s">
        <v>169</v>
      </c>
      <c r="B194" s="31" t="s">
        <v>21</v>
      </c>
      <c r="C194" s="31" t="s">
        <v>345</v>
      </c>
      <c r="D194" s="11" t="s">
        <v>2</v>
      </c>
      <c r="E194" s="15" t="s">
        <v>117</v>
      </c>
      <c r="F194" s="22" t="s">
        <v>121</v>
      </c>
      <c r="G194" s="44" t="s">
        <v>73</v>
      </c>
      <c r="H194" s="23" t="s">
        <v>338</v>
      </c>
      <c r="I194" s="5">
        <v>22</v>
      </c>
    </row>
    <row r="195" spans="1:9" ht="15">
      <c r="A195" s="73" t="s">
        <v>169</v>
      </c>
      <c r="B195" s="31" t="s">
        <v>21</v>
      </c>
      <c r="C195" s="31" t="s">
        <v>345</v>
      </c>
      <c r="D195" s="11" t="s">
        <v>2</v>
      </c>
      <c r="E195" s="15" t="s">
        <v>117</v>
      </c>
      <c r="F195" s="22" t="s">
        <v>121</v>
      </c>
      <c r="G195" s="44" t="s">
        <v>72</v>
      </c>
      <c r="H195" s="23" t="s">
        <v>338</v>
      </c>
      <c r="I195" s="5">
        <v>1</v>
      </c>
    </row>
    <row r="196" spans="1:9" ht="15">
      <c r="A196" s="73" t="s">
        <v>169</v>
      </c>
      <c r="B196" s="31" t="s">
        <v>21</v>
      </c>
      <c r="C196" s="31" t="s">
        <v>345</v>
      </c>
      <c r="D196" s="11" t="s">
        <v>2</v>
      </c>
      <c r="E196" s="15" t="s">
        <v>117</v>
      </c>
      <c r="F196" s="22" t="s">
        <v>121</v>
      </c>
      <c r="G196" s="44" t="s">
        <v>71</v>
      </c>
      <c r="H196" s="23" t="s">
        <v>338</v>
      </c>
      <c r="I196" s="5">
        <v>2</v>
      </c>
    </row>
    <row r="197" spans="1:9" ht="15">
      <c r="A197" s="73" t="s">
        <v>169</v>
      </c>
      <c r="B197" s="31" t="s">
        <v>21</v>
      </c>
      <c r="C197" s="31" t="s">
        <v>345</v>
      </c>
      <c r="D197" s="11" t="s">
        <v>2</v>
      </c>
      <c r="E197" s="15" t="s">
        <v>117</v>
      </c>
      <c r="F197" s="22" t="s">
        <v>121</v>
      </c>
      <c r="G197" s="44" t="s">
        <v>70</v>
      </c>
      <c r="H197" s="23" t="s">
        <v>338</v>
      </c>
      <c r="I197" s="5">
        <v>1</v>
      </c>
    </row>
    <row r="198" spans="1:9" ht="15">
      <c r="A198" s="73" t="s">
        <v>169</v>
      </c>
      <c r="B198" s="31" t="s">
        <v>21</v>
      </c>
      <c r="C198" s="31" t="s">
        <v>345</v>
      </c>
      <c r="D198" s="11" t="s">
        <v>2</v>
      </c>
      <c r="E198" s="15" t="s">
        <v>117</v>
      </c>
      <c r="F198" s="22" t="s">
        <v>121</v>
      </c>
      <c r="G198" s="44" t="s">
        <v>69</v>
      </c>
      <c r="H198" s="23" t="s">
        <v>338</v>
      </c>
      <c r="I198" s="5">
        <v>1</v>
      </c>
    </row>
    <row r="199" spans="1:9" ht="15">
      <c r="A199" s="73" t="s">
        <v>169</v>
      </c>
      <c r="B199" s="31" t="s">
        <v>21</v>
      </c>
      <c r="C199" s="31" t="s">
        <v>345</v>
      </c>
      <c r="D199" s="11" t="s">
        <v>2</v>
      </c>
      <c r="E199" s="15" t="s">
        <v>117</v>
      </c>
      <c r="F199" s="22" t="s">
        <v>121</v>
      </c>
      <c r="G199" s="44" t="s">
        <v>67</v>
      </c>
      <c r="H199" s="23" t="s">
        <v>338</v>
      </c>
      <c r="I199" s="5">
        <v>0</v>
      </c>
    </row>
    <row r="200" spans="1:9" ht="15">
      <c r="A200" s="73" t="s">
        <v>169</v>
      </c>
      <c r="B200" s="31" t="s">
        <v>21</v>
      </c>
      <c r="C200" s="31" t="s">
        <v>345</v>
      </c>
      <c r="D200" s="11" t="s">
        <v>2</v>
      </c>
      <c r="E200" s="15" t="s">
        <v>117</v>
      </c>
      <c r="F200" s="22" t="s">
        <v>121</v>
      </c>
      <c r="G200" s="44" t="s">
        <v>65</v>
      </c>
      <c r="H200" s="23" t="s">
        <v>338</v>
      </c>
      <c r="I200" s="5">
        <v>34</v>
      </c>
    </row>
    <row r="201" spans="1:9" ht="15">
      <c r="A201" s="73" t="s">
        <v>169</v>
      </c>
      <c r="B201" s="31" t="s">
        <v>21</v>
      </c>
      <c r="C201" s="31" t="s">
        <v>345</v>
      </c>
      <c r="D201" s="11" t="s">
        <v>2</v>
      </c>
      <c r="E201" s="15" t="s">
        <v>117</v>
      </c>
      <c r="F201" s="22" t="s">
        <v>121</v>
      </c>
      <c r="G201" s="44" t="s">
        <v>100</v>
      </c>
      <c r="H201" s="23" t="s">
        <v>338</v>
      </c>
      <c r="I201" s="5">
        <v>12</v>
      </c>
    </row>
    <row r="202" spans="1:9" ht="15">
      <c r="A202" s="73" t="s">
        <v>169</v>
      </c>
      <c r="B202" s="6" t="s">
        <v>21</v>
      </c>
      <c r="C202" s="6" t="s">
        <v>345</v>
      </c>
      <c r="D202" s="11" t="s">
        <v>2</v>
      </c>
      <c r="E202" s="15" t="s">
        <v>117</v>
      </c>
      <c r="F202" s="22" t="s">
        <v>121</v>
      </c>
      <c r="G202" s="44" t="s">
        <v>64</v>
      </c>
      <c r="H202" s="23" t="s">
        <v>338</v>
      </c>
      <c r="I202" s="5">
        <v>2</v>
      </c>
    </row>
    <row r="203" spans="1:9" ht="15">
      <c r="A203" s="73" t="s">
        <v>169</v>
      </c>
      <c r="B203" s="6" t="s">
        <v>21</v>
      </c>
      <c r="C203" s="6" t="s">
        <v>345</v>
      </c>
      <c r="D203" s="11" t="s">
        <v>2</v>
      </c>
      <c r="E203" s="15" t="s">
        <v>117</v>
      </c>
      <c r="F203" s="22" t="s">
        <v>121</v>
      </c>
      <c r="G203" s="44" t="s">
        <v>63</v>
      </c>
      <c r="H203" s="23" t="s">
        <v>338</v>
      </c>
      <c r="I203" s="5">
        <v>8</v>
      </c>
    </row>
    <row r="204" spans="1:9" ht="15">
      <c r="A204" s="73" t="s">
        <v>169</v>
      </c>
      <c r="B204" s="6" t="s">
        <v>21</v>
      </c>
      <c r="C204" s="6" t="s">
        <v>345</v>
      </c>
      <c r="D204" s="11" t="s">
        <v>2</v>
      </c>
      <c r="E204" s="15" t="s">
        <v>117</v>
      </c>
      <c r="F204" s="22" t="s">
        <v>121</v>
      </c>
      <c r="G204" s="44" t="s">
        <v>349</v>
      </c>
      <c r="H204" s="23" t="s">
        <v>338</v>
      </c>
      <c r="I204" s="5">
        <v>0</v>
      </c>
    </row>
    <row r="205" spans="1:9" ht="15">
      <c r="A205" s="73" t="s">
        <v>169</v>
      </c>
      <c r="B205" s="6" t="s">
        <v>21</v>
      </c>
      <c r="C205" s="6" t="s">
        <v>345</v>
      </c>
      <c r="D205" s="11" t="s">
        <v>2</v>
      </c>
      <c r="E205" s="15" t="s">
        <v>117</v>
      </c>
      <c r="F205" s="22" t="s">
        <v>121</v>
      </c>
      <c r="G205" s="44" t="s">
        <v>62</v>
      </c>
      <c r="H205" s="23" t="s">
        <v>338</v>
      </c>
      <c r="I205" s="5">
        <v>17</v>
      </c>
    </row>
    <row r="206" spans="1:9" ht="15">
      <c r="A206" s="73" t="s">
        <v>169</v>
      </c>
      <c r="B206" s="6" t="s">
        <v>21</v>
      </c>
      <c r="C206" s="6" t="s">
        <v>345</v>
      </c>
      <c r="D206" s="11" t="s">
        <v>2</v>
      </c>
      <c r="E206" s="15" t="s">
        <v>117</v>
      </c>
      <c r="F206" s="22" t="s">
        <v>121</v>
      </c>
      <c r="G206" s="44" t="s">
        <v>61</v>
      </c>
      <c r="H206" s="23" t="s">
        <v>338</v>
      </c>
      <c r="I206" s="5">
        <v>8</v>
      </c>
    </row>
    <row r="207" spans="1:9" ht="15">
      <c r="A207" s="73" t="s">
        <v>169</v>
      </c>
      <c r="B207" s="6" t="s">
        <v>21</v>
      </c>
      <c r="C207" s="6" t="s">
        <v>345</v>
      </c>
      <c r="D207" s="11" t="s">
        <v>2</v>
      </c>
      <c r="E207" s="15" t="s">
        <v>117</v>
      </c>
      <c r="F207" s="22" t="s">
        <v>121</v>
      </c>
      <c r="G207" s="44" t="s">
        <v>60</v>
      </c>
      <c r="H207" s="23" t="s">
        <v>338</v>
      </c>
      <c r="I207" s="5">
        <v>27</v>
      </c>
    </row>
    <row r="208" spans="1:9" ht="15">
      <c r="A208" s="73" t="s">
        <v>169</v>
      </c>
      <c r="B208" s="6" t="s">
        <v>21</v>
      </c>
      <c r="C208" s="6" t="s">
        <v>345</v>
      </c>
      <c r="D208" s="11" t="s">
        <v>2</v>
      </c>
      <c r="E208" s="15" t="s">
        <v>117</v>
      </c>
      <c r="F208" s="22" t="s">
        <v>121</v>
      </c>
      <c r="G208" s="44" t="s">
        <v>59</v>
      </c>
      <c r="H208" s="23" t="s">
        <v>338</v>
      </c>
      <c r="I208" s="5">
        <v>20</v>
      </c>
    </row>
    <row r="209" spans="1:9" ht="15">
      <c r="A209" s="73" t="s">
        <v>169</v>
      </c>
      <c r="B209" s="6" t="s">
        <v>21</v>
      </c>
      <c r="C209" s="6" t="s">
        <v>345</v>
      </c>
      <c r="D209" s="11" t="s">
        <v>2</v>
      </c>
      <c r="E209" s="15" t="s">
        <v>117</v>
      </c>
      <c r="F209" s="22" t="s">
        <v>121</v>
      </c>
      <c r="G209" s="44" t="s">
        <v>58</v>
      </c>
      <c r="H209" s="23" t="s">
        <v>338</v>
      </c>
      <c r="I209" s="5">
        <v>16</v>
      </c>
    </row>
    <row r="210" spans="1:9" ht="15">
      <c r="A210" s="73" t="s">
        <v>169</v>
      </c>
      <c r="B210" s="6" t="s">
        <v>21</v>
      </c>
      <c r="C210" s="6" t="s">
        <v>345</v>
      </c>
      <c r="D210" s="11" t="s">
        <v>2</v>
      </c>
      <c r="E210" s="15" t="s">
        <v>117</v>
      </c>
      <c r="F210" s="22" t="s">
        <v>121</v>
      </c>
      <c r="G210" s="44" t="s">
        <v>57</v>
      </c>
      <c r="H210" s="23" t="s">
        <v>338</v>
      </c>
      <c r="I210" s="5">
        <v>3</v>
      </c>
    </row>
    <row r="211" spans="1:9" ht="15">
      <c r="A211" s="73" t="s">
        <v>169</v>
      </c>
      <c r="B211" s="6" t="s">
        <v>21</v>
      </c>
      <c r="C211" s="6" t="s">
        <v>345</v>
      </c>
      <c r="D211" s="11" t="s">
        <v>2</v>
      </c>
      <c r="E211" s="15" t="s">
        <v>117</v>
      </c>
      <c r="F211" s="22" t="s">
        <v>121</v>
      </c>
      <c r="G211" s="44" t="s">
        <v>176</v>
      </c>
      <c r="H211" s="23" t="s">
        <v>338</v>
      </c>
      <c r="I211" s="5">
        <v>3</v>
      </c>
    </row>
    <row r="212" spans="1:9" ht="15">
      <c r="A212" s="73" t="s">
        <v>169</v>
      </c>
      <c r="B212" s="6" t="s">
        <v>21</v>
      </c>
      <c r="C212" s="6" t="s">
        <v>345</v>
      </c>
      <c r="D212" s="11" t="s">
        <v>2</v>
      </c>
      <c r="E212" s="15" t="s">
        <v>117</v>
      </c>
      <c r="F212" s="22" t="s">
        <v>121</v>
      </c>
      <c r="G212" s="44" t="s">
        <v>177</v>
      </c>
      <c r="H212" s="23" t="s">
        <v>338</v>
      </c>
      <c r="I212" s="5">
        <v>14</v>
      </c>
    </row>
    <row r="213" spans="1:9" ht="15">
      <c r="A213" s="73" t="s">
        <v>169</v>
      </c>
      <c r="B213" s="6" t="s">
        <v>21</v>
      </c>
      <c r="C213" s="6" t="s">
        <v>345</v>
      </c>
      <c r="D213" s="11" t="s">
        <v>2</v>
      </c>
      <c r="E213" s="15" t="s">
        <v>117</v>
      </c>
      <c r="F213" s="22" t="s">
        <v>121</v>
      </c>
      <c r="G213" s="44" t="s">
        <v>54</v>
      </c>
      <c r="H213" s="23" t="s">
        <v>338</v>
      </c>
      <c r="I213" s="5">
        <v>2</v>
      </c>
    </row>
    <row r="214" spans="1:9" ht="15">
      <c r="A214" s="73" t="s">
        <v>169</v>
      </c>
      <c r="B214" s="6" t="s">
        <v>21</v>
      </c>
      <c r="C214" s="6" t="s">
        <v>345</v>
      </c>
      <c r="D214" s="11" t="s">
        <v>2</v>
      </c>
      <c r="E214" s="15" t="s">
        <v>117</v>
      </c>
      <c r="F214" s="22" t="s">
        <v>121</v>
      </c>
      <c r="G214" s="44" t="s">
        <v>53</v>
      </c>
      <c r="H214" s="23" t="s">
        <v>338</v>
      </c>
      <c r="I214" s="5">
        <v>12</v>
      </c>
    </row>
    <row r="215" spans="1:9" ht="15">
      <c r="A215" s="73" t="s">
        <v>169</v>
      </c>
      <c r="B215" s="6" t="s">
        <v>21</v>
      </c>
      <c r="C215" s="6" t="s">
        <v>345</v>
      </c>
      <c r="D215" s="11" t="s">
        <v>2</v>
      </c>
      <c r="E215" s="15" t="s">
        <v>117</v>
      </c>
      <c r="F215" s="22" t="s">
        <v>121</v>
      </c>
      <c r="G215" s="44" t="s">
        <v>52</v>
      </c>
      <c r="H215" s="23" t="s">
        <v>338</v>
      </c>
      <c r="I215" s="5">
        <v>1</v>
      </c>
    </row>
    <row r="216" spans="1:9" ht="15">
      <c r="A216" s="73" t="s">
        <v>169</v>
      </c>
      <c r="B216" s="6" t="s">
        <v>21</v>
      </c>
      <c r="C216" s="6" t="s">
        <v>345</v>
      </c>
      <c r="D216" s="11" t="s">
        <v>2</v>
      </c>
      <c r="E216" s="15" t="s">
        <v>117</v>
      </c>
      <c r="F216" s="22" t="s">
        <v>121</v>
      </c>
      <c r="G216" s="44" t="s">
        <v>51</v>
      </c>
      <c r="H216" s="23" t="s">
        <v>338</v>
      </c>
      <c r="I216" s="5">
        <v>5</v>
      </c>
    </row>
    <row r="217" spans="1:9" ht="15">
      <c r="A217" s="73" t="s">
        <v>169</v>
      </c>
      <c r="B217" s="6" t="s">
        <v>21</v>
      </c>
      <c r="C217" s="6" t="s">
        <v>345</v>
      </c>
      <c r="D217" s="11" t="s">
        <v>2</v>
      </c>
      <c r="E217" s="15" t="s">
        <v>117</v>
      </c>
      <c r="F217" s="24" t="s">
        <v>121</v>
      </c>
      <c r="G217" s="44" t="s">
        <v>50</v>
      </c>
      <c r="H217" s="23" t="s">
        <v>338</v>
      </c>
      <c r="I217" s="5">
        <v>5</v>
      </c>
    </row>
    <row r="218" spans="1:9" ht="15">
      <c r="A218" s="73" t="s">
        <v>169</v>
      </c>
      <c r="B218" s="31" t="s">
        <v>402</v>
      </c>
      <c r="C218" s="31" t="s">
        <v>345</v>
      </c>
      <c r="D218" s="10" t="s">
        <v>4</v>
      </c>
      <c r="E218" s="15" t="s">
        <v>117</v>
      </c>
      <c r="F218" s="75" t="s">
        <v>124</v>
      </c>
      <c r="G218" s="32" t="s">
        <v>46</v>
      </c>
      <c r="H218" s="23" t="s">
        <v>338</v>
      </c>
      <c r="I218" s="5">
        <v>6</v>
      </c>
    </row>
    <row r="219" spans="1:9" ht="15">
      <c r="A219" s="73" t="s">
        <v>169</v>
      </c>
      <c r="B219" s="31" t="s">
        <v>402</v>
      </c>
      <c r="C219" s="31" t="s">
        <v>345</v>
      </c>
      <c r="D219" s="10" t="s">
        <v>4</v>
      </c>
      <c r="E219" s="15" t="s">
        <v>117</v>
      </c>
      <c r="F219" s="63" t="s">
        <v>124</v>
      </c>
      <c r="G219" s="32" t="s">
        <v>76</v>
      </c>
      <c r="H219" s="23" t="s">
        <v>338</v>
      </c>
      <c r="I219" s="5">
        <v>4</v>
      </c>
    </row>
    <row r="220" spans="1:9" ht="15">
      <c r="A220" s="73" t="s">
        <v>169</v>
      </c>
      <c r="B220" s="31" t="s">
        <v>402</v>
      </c>
      <c r="C220" s="31" t="s">
        <v>345</v>
      </c>
      <c r="D220" s="10" t="s">
        <v>4</v>
      </c>
      <c r="E220" s="15" t="s">
        <v>117</v>
      </c>
      <c r="F220" s="9" t="s">
        <v>160</v>
      </c>
      <c r="G220" s="32" t="s">
        <v>45</v>
      </c>
      <c r="H220" s="23" t="s">
        <v>338</v>
      </c>
      <c r="I220" s="5">
        <v>6</v>
      </c>
    </row>
    <row r="221" spans="1:9" ht="15">
      <c r="A221" s="73" t="s">
        <v>169</v>
      </c>
      <c r="B221" s="31" t="s">
        <v>19</v>
      </c>
      <c r="C221" s="31" t="s">
        <v>345</v>
      </c>
      <c r="D221" s="10" t="s">
        <v>4</v>
      </c>
      <c r="E221" s="15" t="s">
        <v>117</v>
      </c>
      <c r="F221" s="62" t="s">
        <v>140</v>
      </c>
      <c r="G221" s="9" t="s">
        <v>37</v>
      </c>
      <c r="H221" s="23" t="s">
        <v>338</v>
      </c>
      <c r="I221" s="5">
        <v>2</v>
      </c>
    </row>
    <row r="222" spans="1:9" ht="15">
      <c r="A222" s="73" t="s">
        <v>169</v>
      </c>
      <c r="B222" s="33" t="s">
        <v>19</v>
      </c>
      <c r="C222" s="33" t="s">
        <v>345</v>
      </c>
      <c r="D222" s="10" t="s">
        <v>4</v>
      </c>
      <c r="E222" s="15" t="s">
        <v>117</v>
      </c>
      <c r="F222" s="24" t="s">
        <v>140</v>
      </c>
      <c r="G222" s="32" t="s">
        <v>43</v>
      </c>
      <c r="H222" s="23" t="s">
        <v>338</v>
      </c>
      <c r="I222" s="5">
        <v>6</v>
      </c>
    </row>
    <row r="223" spans="1:9" ht="15">
      <c r="A223" s="73" t="s">
        <v>169</v>
      </c>
      <c r="B223" s="33" t="s">
        <v>403</v>
      </c>
      <c r="C223" s="33" t="s">
        <v>345</v>
      </c>
      <c r="D223" s="10" t="s">
        <v>4</v>
      </c>
      <c r="E223" s="15" t="s">
        <v>117</v>
      </c>
      <c r="F223" s="76" t="s">
        <v>127</v>
      </c>
      <c r="G223" s="32" t="s">
        <v>27</v>
      </c>
      <c r="H223" s="23" t="s">
        <v>338</v>
      </c>
      <c r="I223" s="5">
        <v>1</v>
      </c>
    </row>
    <row r="224" spans="1:9" ht="15">
      <c r="A224" s="73" t="s">
        <v>169</v>
      </c>
      <c r="B224" s="33" t="s">
        <v>403</v>
      </c>
      <c r="C224" s="33" t="s">
        <v>345</v>
      </c>
      <c r="D224" s="10" t="s">
        <v>4</v>
      </c>
      <c r="E224" s="15" t="s">
        <v>117</v>
      </c>
      <c r="F224" s="77" t="s">
        <v>127</v>
      </c>
      <c r="G224" s="32" t="s">
        <v>384</v>
      </c>
      <c r="H224" s="23" t="s">
        <v>338</v>
      </c>
      <c r="I224" s="5">
        <v>1</v>
      </c>
    </row>
    <row r="225" spans="1:9" ht="15">
      <c r="A225" s="73" t="s">
        <v>169</v>
      </c>
      <c r="B225" s="33" t="s">
        <v>120</v>
      </c>
      <c r="C225" s="33" t="s">
        <v>345</v>
      </c>
      <c r="D225" s="10" t="s">
        <v>4</v>
      </c>
      <c r="E225" s="15" t="s">
        <v>117</v>
      </c>
      <c r="F225" s="62" t="s">
        <v>126</v>
      </c>
      <c r="G225" s="32" t="s">
        <v>385</v>
      </c>
      <c r="H225" s="23" t="s">
        <v>338</v>
      </c>
      <c r="I225" s="5">
        <v>0</v>
      </c>
    </row>
    <row r="226" spans="1:9" ht="15">
      <c r="A226" s="73" t="s">
        <v>169</v>
      </c>
      <c r="B226" s="33" t="s">
        <v>120</v>
      </c>
      <c r="C226" s="33" t="s">
        <v>345</v>
      </c>
      <c r="D226" s="10" t="s">
        <v>4</v>
      </c>
      <c r="E226" s="15" t="s">
        <v>117</v>
      </c>
      <c r="F226" s="78" t="s">
        <v>126</v>
      </c>
      <c r="G226" s="32" t="s">
        <v>34</v>
      </c>
      <c r="H226" s="23" t="s">
        <v>338</v>
      </c>
      <c r="I226" s="5">
        <v>2</v>
      </c>
    </row>
    <row r="227" spans="1:9" ht="15">
      <c r="A227" s="73" t="s">
        <v>169</v>
      </c>
      <c r="B227" s="33" t="s">
        <v>120</v>
      </c>
      <c r="C227" s="33" t="s">
        <v>345</v>
      </c>
      <c r="D227" s="10" t="s">
        <v>4</v>
      </c>
      <c r="E227" s="15" t="s">
        <v>117</v>
      </c>
      <c r="F227" s="79" t="s">
        <v>126</v>
      </c>
      <c r="G227" s="32" t="s">
        <v>32</v>
      </c>
      <c r="H227" s="23" t="s">
        <v>338</v>
      </c>
      <c r="I227" s="5">
        <v>0</v>
      </c>
    </row>
    <row r="228" spans="1:9" ht="15">
      <c r="A228" s="73" t="s">
        <v>169</v>
      </c>
      <c r="B228" s="33" t="s">
        <v>404</v>
      </c>
      <c r="C228" s="33" t="s">
        <v>345</v>
      </c>
      <c r="D228" s="10" t="s">
        <v>4</v>
      </c>
      <c r="E228" s="15" t="s">
        <v>117</v>
      </c>
      <c r="F228" s="70" t="s">
        <v>129</v>
      </c>
      <c r="G228" s="32" t="s">
        <v>386</v>
      </c>
      <c r="H228" s="23" t="s">
        <v>338</v>
      </c>
      <c r="I228" s="5">
        <v>1</v>
      </c>
    </row>
    <row r="229" spans="1:9" ht="15">
      <c r="A229" s="73" t="s">
        <v>169</v>
      </c>
      <c r="B229" s="33" t="s">
        <v>404</v>
      </c>
      <c r="C229" s="33" t="s">
        <v>345</v>
      </c>
      <c r="D229" s="10" t="s">
        <v>4</v>
      </c>
      <c r="E229" s="15" t="s">
        <v>117</v>
      </c>
      <c r="F229" s="70" t="s">
        <v>129</v>
      </c>
      <c r="G229" s="32" t="s">
        <v>382</v>
      </c>
      <c r="H229" s="23" t="s">
        <v>338</v>
      </c>
      <c r="I229" s="5">
        <v>1</v>
      </c>
    </row>
    <row r="230" spans="1:9" ht="15">
      <c r="A230" s="73" t="s">
        <v>169</v>
      </c>
      <c r="B230" s="33" t="s">
        <v>404</v>
      </c>
      <c r="C230" s="33" t="s">
        <v>345</v>
      </c>
      <c r="D230" s="10" t="s">
        <v>4</v>
      </c>
      <c r="E230" s="15" t="s">
        <v>117</v>
      </c>
      <c r="F230" s="70" t="s">
        <v>129</v>
      </c>
      <c r="G230" s="32" t="s">
        <v>387</v>
      </c>
      <c r="H230" s="23" t="s">
        <v>338</v>
      </c>
      <c r="I230" s="5">
        <v>1</v>
      </c>
    </row>
    <row r="231" spans="1:9" ht="15">
      <c r="A231" s="73" t="s">
        <v>169</v>
      </c>
      <c r="B231" s="33" t="s">
        <v>404</v>
      </c>
      <c r="C231" s="33" t="s">
        <v>345</v>
      </c>
      <c r="D231" s="10" t="s">
        <v>4</v>
      </c>
      <c r="E231" s="15" t="s">
        <v>117</v>
      </c>
      <c r="F231" s="70" t="s">
        <v>129</v>
      </c>
      <c r="G231" s="32" t="s">
        <v>381</v>
      </c>
      <c r="H231" s="23" t="s">
        <v>338</v>
      </c>
      <c r="I231" s="5">
        <v>2</v>
      </c>
    </row>
    <row r="232" spans="1:9" ht="15">
      <c r="A232" s="73" t="s">
        <v>169</v>
      </c>
      <c r="B232" s="33" t="s">
        <v>404</v>
      </c>
      <c r="C232" s="33" t="s">
        <v>345</v>
      </c>
      <c r="D232" s="10" t="s">
        <v>4</v>
      </c>
      <c r="E232" s="15" t="s">
        <v>117</v>
      </c>
      <c r="F232" s="70" t="s">
        <v>129</v>
      </c>
      <c r="G232" s="32" t="s">
        <v>396</v>
      </c>
      <c r="H232" s="23" t="s">
        <v>338</v>
      </c>
      <c r="I232" s="5">
        <v>10</v>
      </c>
    </row>
    <row r="233" spans="1:9" ht="15">
      <c r="A233" s="73" t="s">
        <v>169</v>
      </c>
      <c r="B233" s="33" t="s">
        <v>404</v>
      </c>
      <c r="C233" s="33" t="s">
        <v>345</v>
      </c>
      <c r="D233" s="10" t="s">
        <v>4</v>
      </c>
      <c r="E233" s="15" t="s">
        <v>117</v>
      </c>
      <c r="F233" s="70" t="s">
        <v>129</v>
      </c>
      <c r="G233" s="32" t="s">
        <v>353</v>
      </c>
      <c r="H233" s="23" t="s">
        <v>338</v>
      </c>
      <c r="I233" s="5">
        <v>5</v>
      </c>
    </row>
    <row r="234" spans="1:9" ht="15">
      <c r="A234" s="73" t="s">
        <v>169</v>
      </c>
      <c r="B234" s="33" t="s">
        <v>120</v>
      </c>
      <c r="C234" s="33" t="s">
        <v>345</v>
      </c>
      <c r="D234" s="10" t="s">
        <v>4</v>
      </c>
      <c r="E234" s="15" t="s">
        <v>117</v>
      </c>
      <c r="F234" s="80" t="s">
        <v>161</v>
      </c>
      <c r="G234" s="32" t="s">
        <v>33</v>
      </c>
      <c r="H234" s="23" t="s">
        <v>338</v>
      </c>
      <c r="I234" s="5">
        <v>15</v>
      </c>
    </row>
    <row r="235" spans="1:9" ht="15">
      <c r="A235" s="73" t="s">
        <v>169</v>
      </c>
      <c r="B235" s="33" t="s">
        <v>120</v>
      </c>
      <c r="C235" s="33" t="s">
        <v>345</v>
      </c>
      <c r="D235" s="10" t="s">
        <v>4</v>
      </c>
      <c r="E235" s="15" t="s">
        <v>117</v>
      </c>
      <c r="F235" s="81" t="s">
        <v>161</v>
      </c>
      <c r="G235" s="32" t="s">
        <v>229</v>
      </c>
      <c r="H235" s="23" t="s">
        <v>338</v>
      </c>
      <c r="I235" s="5">
        <v>5</v>
      </c>
    </row>
    <row r="236" spans="1:9" ht="15">
      <c r="A236" s="73" t="s">
        <v>169</v>
      </c>
      <c r="B236" s="33" t="s">
        <v>120</v>
      </c>
      <c r="C236" s="33" t="s">
        <v>345</v>
      </c>
      <c r="D236" s="10" t="s">
        <v>4</v>
      </c>
      <c r="E236" s="15" t="s">
        <v>117</v>
      </c>
      <c r="F236" s="82" t="s">
        <v>161</v>
      </c>
      <c r="G236" s="32" t="s">
        <v>388</v>
      </c>
      <c r="H236" s="23" t="s">
        <v>338</v>
      </c>
      <c r="I236" s="5">
        <v>1</v>
      </c>
    </row>
    <row r="237" spans="1:9" ht="15">
      <c r="A237" s="73" t="s">
        <v>169</v>
      </c>
      <c r="B237" s="33" t="s">
        <v>404</v>
      </c>
      <c r="C237" s="33" t="s">
        <v>345</v>
      </c>
      <c r="D237" s="10" t="s">
        <v>4</v>
      </c>
      <c r="E237" s="15" t="s">
        <v>117</v>
      </c>
      <c r="F237" s="62" t="s">
        <v>128</v>
      </c>
      <c r="G237" s="32" t="s">
        <v>350</v>
      </c>
      <c r="H237" s="23" t="s">
        <v>338</v>
      </c>
      <c r="I237" s="5">
        <v>0</v>
      </c>
    </row>
    <row r="238" spans="1:9" ht="15">
      <c r="A238" s="73" t="s">
        <v>169</v>
      </c>
      <c r="B238" s="33" t="s">
        <v>21</v>
      </c>
      <c r="C238" s="33" t="s">
        <v>345</v>
      </c>
      <c r="D238" s="10" t="s">
        <v>4</v>
      </c>
      <c r="E238" s="15" t="s">
        <v>117</v>
      </c>
      <c r="F238" s="83" t="s">
        <v>131</v>
      </c>
      <c r="G238" s="32" t="s">
        <v>394</v>
      </c>
      <c r="H238" s="23" t="s">
        <v>338</v>
      </c>
      <c r="I238" s="5">
        <v>0</v>
      </c>
    </row>
    <row r="239" spans="1:9" ht="15">
      <c r="A239" s="73" t="s">
        <v>169</v>
      </c>
      <c r="B239" s="33" t="s">
        <v>21</v>
      </c>
      <c r="C239" s="33" t="s">
        <v>345</v>
      </c>
      <c r="D239" s="10" t="s">
        <v>4</v>
      </c>
      <c r="E239" s="15" t="s">
        <v>117</v>
      </c>
      <c r="F239" s="77" t="s">
        <v>131</v>
      </c>
      <c r="G239" s="32" t="s">
        <v>395</v>
      </c>
      <c r="H239" s="23" t="s">
        <v>338</v>
      </c>
      <c r="I239" s="5">
        <v>0</v>
      </c>
    </row>
    <row r="240" spans="1:9" ht="15">
      <c r="A240" s="73" t="s">
        <v>169</v>
      </c>
      <c r="B240" s="33" t="s">
        <v>19</v>
      </c>
      <c r="C240" s="33" t="s">
        <v>345</v>
      </c>
      <c r="D240" s="10" t="s">
        <v>4</v>
      </c>
      <c r="E240" s="15" t="s">
        <v>117</v>
      </c>
      <c r="F240" s="9" t="s">
        <v>134</v>
      </c>
      <c r="G240" s="32" t="s">
        <v>40</v>
      </c>
      <c r="H240" s="23" t="s">
        <v>338</v>
      </c>
      <c r="I240" s="5">
        <v>8</v>
      </c>
    </row>
    <row r="241" spans="1:9" ht="15">
      <c r="A241" s="73" t="s">
        <v>169</v>
      </c>
      <c r="B241" s="33" t="s">
        <v>403</v>
      </c>
      <c r="C241" s="33" t="s">
        <v>345</v>
      </c>
      <c r="D241" s="10" t="s">
        <v>4</v>
      </c>
      <c r="E241" s="15" t="s">
        <v>117</v>
      </c>
      <c r="F241" s="9" t="s">
        <v>122</v>
      </c>
      <c r="G241" s="32" t="s">
        <v>29</v>
      </c>
      <c r="H241" s="23" t="s">
        <v>338</v>
      </c>
      <c r="I241" s="5">
        <v>5</v>
      </c>
    </row>
    <row r="242" spans="1:9" ht="15">
      <c r="A242" s="73" t="s">
        <v>169</v>
      </c>
      <c r="B242" s="33" t="s">
        <v>10</v>
      </c>
      <c r="C242" s="33" t="s">
        <v>345</v>
      </c>
      <c r="D242" s="10" t="s">
        <v>4</v>
      </c>
      <c r="E242" s="15" t="s">
        <v>117</v>
      </c>
      <c r="F242" s="62" t="s">
        <v>123</v>
      </c>
      <c r="G242" s="32" t="s">
        <v>103</v>
      </c>
      <c r="H242" s="23" t="s">
        <v>338</v>
      </c>
      <c r="I242" s="5">
        <v>8</v>
      </c>
    </row>
    <row r="243" spans="1:9" ht="15">
      <c r="A243" s="73" t="s">
        <v>169</v>
      </c>
      <c r="B243" s="33" t="s">
        <v>10</v>
      </c>
      <c r="C243" s="33" t="s">
        <v>345</v>
      </c>
      <c r="D243" s="10" t="s">
        <v>4</v>
      </c>
      <c r="E243" s="15" t="s">
        <v>117</v>
      </c>
      <c r="F243" s="76" t="s">
        <v>123</v>
      </c>
      <c r="G243" s="32" t="s">
        <v>25</v>
      </c>
      <c r="H243" s="23" t="s">
        <v>338</v>
      </c>
      <c r="I243" s="5">
        <v>5</v>
      </c>
    </row>
    <row r="244" spans="1:9" ht="15">
      <c r="A244" s="73" t="s">
        <v>169</v>
      </c>
      <c r="B244" s="33" t="s">
        <v>10</v>
      </c>
      <c r="C244" s="33" t="s">
        <v>345</v>
      </c>
      <c r="D244" s="10" t="s">
        <v>4</v>
      </c>
      <c r="E244" s="15" t="s">
        <v>117</v>
      </c>
      <c r="F244" s="84" t="s">
        <v>123</v>
      </c>
      <c r="G244" s="32" t="s">
        <v>397</v>
      </c>
      <c r="H244" s="23" t="s">
        <v>338</v>
      </c>
      <c r="I244" s="5">
        <v>1</v>
      </c>
    </row>
    <row r="245" spans="1:9" ht="15">
      <c r="A245" s="73" t="s">
        <v>169</v>
      </c>
      <c r="B245" s="33" t="s">
        <v>10</v>
      </c>
      <c r="C245" s="33" t="s">
        <v>345</v>
      </c>
      <c r="D245" s="10" t="s">
        <v>4</v>
      </c>
      <c r="E245" s="15" t="s">
        <v>117</v>
      </c>
      <c r="F245" s="63" t="s">
        <v>123</v>
      </c>
      <c r="G245" s="32" t="s">
        <v>236</v>
      </c>
      <c r="H245" s="23" t="s">
        <v>338</v>
      </c>
      <c r="I245" s="5">
        <v>2</v>
      </c>
    </row>
    <row r="246" spans="1:9" ht="15">
      <c r="A246" s="73" t="s">
        <v>169</v>
      </c>
      <c r="B246" s="33" t="s">
        <v>403</v>
      </c>
      <c r="C246" s="33" t="s">
        <v>345</v>
      </c>
      <c r="D246" s="10" t="s">
        <v>4</v>
      </c>
      <c r="E246" s="15" t="s">
        <v>117</v>
      </c>
      <c r="F246" s="85" t="s">
        <v>162</v>
      </c>
      <c r="G246" s="32" t="s">
        <v>228</v>
      </c>
      <c r="H246" s="23" t="s">
        <v>338</v>
      </c>
      <c r="I246" s="5">
        <v>2</v>
      </c>
    </row>
    <row r="247" spans="1:9" ht="15">
      <c r="A247" s="73" t="s">
        <v>169</v>
      </c>
      <c r="B247" s="33" t="s">
        <v>403</v>
      </c>
      <c r="C247" s="33" t="s">
        <v>345</v>
      </c>
      <c r="D247" s="10" t="s">
        <v>4</v>
      </c>
      <c r="E247" s="15" t="s">
        <v>117</v>
      </c>
      <c r="F247" s="79" t="s">
        <v>162</v>
      </c>
      <c r="G247" s="32" t="s">
        <v>28</v>
      </c>
      <c r="H247" s="23" t="s">
        <v>338</v>
      </c>
      <c r="I247" s="5">
        <v>0</v>
      </c>
    </row>
    <row r="248" spans="1:9" ht="15">
      <c r="A248" s="73" t="s">
        <v>169</v>
      </c>
      <c r="B248" s="33" t="s">
        <v>21</v>
      </c>
      <c r="C248" s="33" t="s">
        <v>345</v>
      </c>
      <c r="D248" s="10" t="s">
        <v>4</v>
      </c>
      <c r="E248" s="15" t="s">
        <v>117</v>
      </c>
      <c r="F248" s="62" t="s">
        <v>121</v>
      </c>
      <c r="G248" s="32" t="s">
        <v>351</v>
      </c>
      <c r="H248" s="23" t="s">
        <v>338</v>
      </c>
      <c r="I248" s="5">
        <v>0</v>
      </c>
    </row>
    <row r="249" spans="1:9" ht="15">
      <c r="A249" s="73" t="s">
        <v>169</v>
      </c>
      <c r="B249" s="33" t="s">
        <v>21</v>
      </c>
      <c r="C249" s="33" t="s">
        <v>345</v>
      </c>
      <c r="D249" s="10" t="s">
        <v>4</v>
      </c>
      <c r="E249" s="15" t="s">
        <v>117</v>
      </c>
      <c r="F249" s="22" t="s">
        <v>121</v>
      </c>
      <c r="G249" s="32" t="s">
        <v>42</v>
      </c>
      <c r="H249" s="23" t="s">
        <v>338</v>
      </c>
      <c r="I249" s="5">
        <v>7</v>
      </c>
    </row>
    <row r="250" spans="1:9" ht="15">
      <c r="A250" s="73" t="s">
        <v>169</v>
      </c>
      <c r="B250" s="33" t="s">
        <v>21</v>
      </c>
      <c r="C250" s="33" t="s">
        <v>345</v>
      </c>
      <c r="D250" s="10" t="s">
        <v>4</v>
      </c>
      <c r="E250" s="15" t="s">
        <v>117</v>
      </c>
      <c r="F250" s="22" t="s">
        <v>121</v>
      </c>
      <c r="G250" s="32" t="s">
        <v>231</v>
      </c>
      <c r="H250" s="23" t="s">
        <v>338</v>
      </c>
      <c r="I250" s="5">
        <v>4</v>
      </c>
    </row>
    <row r="251" spans="1:9" ht="15">
      <c r="A251" s="73" t="s">
        <v>169</v>
      </c>
      <c r="B251" s="33" t="s">
        <v>21</v>
      </c>
      <c r="C251" s="33" t="s">
        <v>345</v>
      </c>
      <c r="D251" s="10" t="s">
        <v>4</v>
      </c>
      <c r="E251" s="15" t="s">
        <v>117</v>
      </c>
      <c r="F251" s="76" t="s">
        <v>121</v>
      </c>
      <c r="G251" s="32" t="s">
        <v>389</v>
      </c>
      <c r="H251" s="23" t="s">
        <v>338</v>
      </c>
      <c r="I251" s="5">
        <v>0</v>
      </c>
    </row>
    <row r="252" spans="1:9" ht="15">
      <c r="A252" s="73" t="s">
        <v>169</v>
      </c>
      <c r="B252" s="33" t="s">
        <v>23</v>
      </c>
      <c r="C252" s="33" t="s">
        <v>345</v>
      </c>
      <c r="D252" s="10" t="s">
        <v>4</v>
      </c>
      <c r="E252" s="15" t="s">
        <v>117</v>
      </c>
      <c r="F252" s="9" t="s">
        <v>138</v>
      </c>
      <c r="G252" s="32" t="s">
        <v>43</v>
      </c>
      <c r="H252" s="23" t="s">
        <v>338</v>
      </c>
      <c r="I252" s="5">
        <v>8</v>
      </c>
    </row>
    <row r="253" spans="1:9" ht="15">
      <c r="A253" s="73" t="s">
        <v>169</v>
      </c>
      <c r="B253" s="33" t="s">
        <v>21</v>
      </c>
      <c r="C253" s="33" t="s">
        <v>345</v>
      </c>
      <c r="D253" s="10" t="s">
        <v>4</v>
      </c>
      <c r="E253" s="15" t="s">
        <v>117</v>
      </c>
      <c r="F253" s="9" t="s">
        <v>130</v>
      </c>
      <c r="G253" s="32" t="s">
        <v>41</v>
      </c>
      <c r="H253" s="23" t="s">
        <v>338</v>
      </c>
      <c r="I253" s="5">
        <v>1</v>
      </c>
    </row>
    <row r="254" spans="1:9" ht="15">
      <c r="A254" s="73" t="s">
        <v>169</v>
      </c>
      <c r="B254" s="33" t="s">
        <v>120</v>
      </c>
      <c r="C254" s="33" t="s">
        <v>345</v>
      </c>
      <c r="D254" s="10" t="s">
        <v>4</v>
      </c>
      <c r="E254" s="15" t="s">
        <v>117</v>
      </c>
      <c r="F254" s="9" t="s">
        <v>125</v>
      </c>
      <c r="G254" s="32" t="s">
        <v>94</v>
      </c>
      <c r="H254" s="23" t="s">
        <v>338</v>
      </c>
      <c r="I254" s="5">
        <v>2</v>
      </c>
    </row>
    <row r="255" spans="1:9" ht="15">
      <c r="A255" s="73" t="s">
        <v>169</v>
      </c>
      <c r="B255" s="33" t="s">
        <v>19</v>
      </c>
      <c r="C255" s="33" t="s">
        <v>345</v>
      </c>
      <c r="D255" s="10" t="s">
        <v>4</v>
      </c>
      <c r="E255" s="15" t="s">
        <v>117</v>
      </c>
      <c r="F255" s="62" t="s">
        <v>133</v>
      </c>
      <c r="G255" s="32" t="s">
        <v>39</v>
      </c>
      <c r="H255" s="23" t="s">
        <v>338</v>
      </c>
      <c r="I255" s="5">
        <v>6</v>
      </c>
    </row>
    <row r="256" spans="1:9" ht="15">
      <c r="A256" s="73" t="s">
        <v>169</v>
      </c>
      <c r="B256" s="33" t="s">
        <v>19</v>
      </c>
      <c r="C256" s="33" t="s">
        <v>345</v>
      </c>
      <c r="D256" s="10" t="s">
        <v>4</v>
      </c>
      <c r="E256" s="15" t="s">
        <v>117</v>
      </c>
      <c r="F256" s="22" t="s">
        <v>133</v>
      </c>
      <c r="G256" s="32" t="s">
        <v>38</v>
      </c>
      <c r="H256" s="23" t="s">
        <v>338</v>
      </c>
      <c r="I256" s="5">
        <v>7</v>
      </c>
    </row>
    <row r="257" spans="1:9" ht="15">
      <c r="A257" s="73" t="s">
        <v>169</v>
      </c>
      <c r="B257" s="33" t="s">
        <v>19</v>
      </c>
      <c r="C257" s="33" t="s">
        <v>345</v>
      </c>
      <c r="D257" s="10" t="s">
        <v>4</v>
      </c>
      <c r="E257" s="15" t="s">
        <v>117</v>
      </c>
      <c r="F257" s="22" t="s">
        <v>133</v>
      </c>
      <c r="G257" s="32" t="s">
        <v>36</v>
      </c>
      <c r="H257" s="23" t="s">
        <v>338</v>
      </c>
      <c r="I257" s="5">
        <v>4</v>
      </c>
    </row>
    <row r="258" spans="1:9" ht="15">
      <c r="A258" s="73" t="s">
        <v>169</v>
      </c>
      <c r="B258" s="31" t="s">
        <v>19</v>
      </c>
      <c r="C258" s="31" t="s">
        <v>345</v>
      </c>
      <c r="D258" s="10" t="s">
        <v>4</v>
      </c>
      <c r="E258" s="15" t="s">
        <v>117</v>
      </c>
      <c r="F258" s="22" t="s">
        <v>133</v>
      </c>
      <c r="G258" s="32" t="s">
        <v>35</v>
      </c>
      <c r="H258" s="23" t="s">
        <v>338</v>
      </c>
      <c r="I258" s="5">
        <v>10</v>
      </c>
    </row>
    <row r="259" spans="1:9" ht="15">
      <c r="A259" s="73" t="s">
        <v>169</v>
      </c>
      <c r="B259" s="31" t="s">
        <v>19</v>
      </c>
      <c r="C259" s="31" t="s">
        <v>345</v>
      </c>
      <c r="D259" s="10" t="s">
        <v>4</v>
      </c>
      <c r="E259" s="15" t="s">
        <v>117</v>
      </c>
      <c r="F259" s="24" t="s">
        <v>133</v>
      </c>
      <c r="G259" s="32" t="s">
        <v>239</v>
      </c>
      <c r="H259" s="23" t="s">
        <v>338</v>
      </c>
      <c r="I259" s="5">
        <v>1</v>
      </c>
    </row>
    <row r="260" spans="1:9" ht="15">
      <c r="A260" s="73" t="s">
        <v>169</v>
      </c>
      <c r="B260" s="33" t="s">
        <v>120</v>
      </c>
      <c r="C260" s="33" t="s">
        <v>345</v>
      </c>
      <c r="D260" s="10" t="s">
        <v>4</v>
      </c>
      <c r="E260" s="15" t="s">
        <v>117</v>
      </c>
      <c r="F260" s="62" t="s">
        <v>132</v>
      </c>
      <c r="G260" s="32" t="s">
        <v>352</v>
      </c>
      <c r="H260" s="23" t="s">
        <v>338</v>
      </c>
      <c r="I260" s="5">
        <v>0</v>
      </c>
    </row>
    <row r="261" spans="1:9" ht="15">
      <c r="A261" s="73" t="s">
        <v>169</v>
      </c>
      <c r="B261" s="33" t="s">
        <v>120</v>
      </c>
      <c r="C261" s="33" t="s">
        <v>345</v>
      </c>
      <c r="D261" s="10" t="s">
        <v>4</v>
      </c>
      <c r="E261" s="15" t="s">
        <v>117</v>
      </c>
      <c r="F261" s="79" t="s">
        <v>132</v>
      </c>
      <c r="G261" s="32" t="s">
        <v>31</v>
      </c>
      <c r="H261" s="23" t="s">
        <v>338</v>
      </c>
      <c r="I261" s="5">
        <v>3</v>
      </c>
    </row>
    <row r="262" spans="1:9" ht="15">
      <c r="A262" s="73" t="s">
        <v>169</v>
      </c>
      <c r="B262" s="33" t="s">
        <v>405</v>
      </c>
      <c r="C262" s="33" t="s">
        <v>91</v>
      </c>
      <c r="D262" s="10" t="s">
        <v>4</v>
      </c>
      <c r="E262" s="15" t="s">
        <v>372</v>
      </c>
      <c r="F262" s="62" t="s">
        <v>137</v>
      </c>
      <c r="G262" s="32" t="s">
        <v>43</v>
      </c>
      <c r="H262" s="23" t="s">
        <v>338</v>
      </c>
      <c r="I262" s="5">
        <v>3</v>
      </c>
    </row>
    <row r="263" spans="1:9" ht="15">
      <c r="A263" s="73" t="s">
        <v>169</v>
      </c>
      <c r="B263" s="33" t="s">
        <v>405</v>
      </c>
      <c r="C263" s="33" t="s">
        <v>91</v>
      </c>
      <c r="D263" s="10" t="s">
        <v>4</v>
      </c>
      <c r="E263" s="15" t="s">
        <v>372</v>
      </c>
      <c r="F263" s="63" t="s">
        <v>137</v>
      </c>
      <c r="G263" s="55" t="s">
        <v>82</v>
      </c>
      <c r="H263" s="23" t="s">
        <v>338</v>
      </c>
      <c r="I263" s="5">
        <v>0</v>
      </c>
    </row>
    <row r="264" spans="1:9" ht="15">
      <c r="A264" s="73" t="s">
        <v>169</v>
      </c>
      <c r="B264" s="33" t="s">
        <v>90</v>
      </c>
      <c r="C264" s="33" t="s">
        <v>90</v>
      </c>
      <c r="D264" s="10" t="s">
        <v>4</v>
      </c>
      <c r="E264" s="15" t="s">
        <v>372</v>
      </c>
      <c r="F264" s="74" t="s">
        <v>143</v>
      </c>
      <c r="G264" s="32" t="s">
        <v>26</v>
      </c>
      <c r="H264" s="23" t="s">
        <v>338</v>
      </c>
      <c r="I264" s="5">
        <v>2</v>
      </c>
    </row>
    <row r="265" spans="1:9" ht="15">
      <c r="A265" s="73" t="s">
        <v>169</v>
      </c>
      <c r="B265" s="33" t="s">
        <v>406</v>
      </c>
      <c r="C265" s="33" t="s">
        <v>344</v>
      </c>
      <c r="D265" s="10" t="s">
        <v>4</v>
      </c>
      <c r="E265" s="15" t="s">
        <v>372</v>
      </c>
      <c r="F265" s="9" t="s">
        <v>147</v>
      </c>
      <c r="G265" s="32" t="s">
        <v>381</v>
      </c>
      <c r="H265" s="23" t="s">
        <v>338</v>
      </c>
      <c r="I265" s="5">
        <v>0</v>
      </c>
    </row>
    <row r="266" spans="1:9" ht="15">
      <c r="A266" s="73" t="s">
        <v>169</v>
      </c>
      <c r="B266" s="33" t="s">
        <v>406</v>
      </c>
      <c r="C266" s="33" t="s">
        <v>344</v>
      </c>
      <c r="D266" s="10" t="s">
        <v>4</v>
      </c>
      <c r="E266" s="15" t="s">
        <v>372</v>
      </c>
      <c r="F266" s="74" t="s">
        <v>147</v>
      </c>
      <c r="G266" s="32" t="s">
        <v>26</v>
      </c>
      <c r="H266" s="23" t="s">
        <v>338</v>
      </c>
      <c r="I266" s="5">
        <v>2</v>
      </c>
    </row>
    <row r="267" spans="1:9" ht="15">
      <c r="A267" s="73" t="s">
        <v>169</v>
      </c>
      <c r="B267" s="33" t="s">
        <v>407</v>
      </c>
      <c r="C267" s="33" t="s">
        <v>88</v>
      </c>
      <c r="D267" s="10" t="s">
        <v>4</v>
      </c>
      <c r="E267" s="15" t="s">
        <v>372</v>
      </c>
      <c r="F267" s="62" t="s">
        <v>136</v>
      </c>
      <c r="G267" s="32" t="s">
        <v>43</v>
      </c>
      <c r="H267" s="23" t="s">
        <v>338</v>
      </c>
      <c r="I267" s="5">
        <v>0</v>
      </c>
    </row>
    <row r="268" spans="1:9" ht="15">
      <c r="A268" s="73" t="s">
        <v>169</v>
      </c>
      <c r="B268" s="33" t="s">
        <v>407</v>
      </c>
      <c r="C268" s="33" t="s">
        <v>88</v>
      </c>
      <c r="D268" s="10" t="s">
        <v>4</v>
      </c>
      <c r="E268" s="15" t="s">
        <v>372</v>
      </c>
      <c r="F268" s="24" t="s">
        <v>136</v>
      </c>
      <c r="G268" s="32" t="s">
        <v>26</v>
      </c>
      <c r="H268" s="23" t="s">
        <v>338</v>
      </c>
      <c r="I268" s="5">
        <v>1</v>
      </c>
    </row>
    <row r="269" spans="1:9" ht="15">
      <c r="A269" s="73" t="s">
        <v>169</v>
      </c>
      <c r="B269" s="33" t="s">
        <v>407</v>
      </c>
      <c r="C269" s="33" t="s">
        <v>87</v>
      </c>
      <c r="D269" s="10" t="s">
        <v>4</v>
      </c>
      <c r="E269" s="15" t="s">
        <v>372</v>
      </c>
      <c r="F269" s="9" t="s">
        <v>135</v>
      </c>
      <c r="G269" s="32" t="s">
        <v>43</v>
      </c>
      <c r="H269" s="23" t="s">
        <v>338</v>
      </c>
      <c r="I269" s="5">
        <v>1</v>
      </c>
    </row>
    <row r="270" spans="1:9" ht="15">
      <c r="A270" s="73" t="s">
        <v>169</v>
      </c>
      <c r="B270" s="33" t="s">
        <v>405</v>
      </c>
      <c r="C270" s="33" t="s">
        <v>86</v>
      </c>
      <c r="D270" s="10" t="s">
        <v>4</v>
      </c>
      <c r="E270" s="15" t="s">
        <v>372</v>
      </c>
      <c r="F270" s="62" t="s">
        <v>142</v>
      </c>
      <c r="G270" s="32" t="s">
        <v>26</v>
      </c>
      <c r="H270" s="23" t="s">
        <v>338</v>
      </c>
      <c r="I270" s="5">
        <v>3</v>
      </c>
    </row>
    <row r="271" spans="1:9" ht="15">
      <c r="A271" s="73" t="s">
        <v>169</v>
      </c>
      <c r="B271" s="33" t="s">
        <v>405</v>
      </c>
      <c r="C271" s="33" t="s">
        <v>86</v>
      </c>
      <c r="D271" s="10" t="s">
        <v>4</v>
      </c>
      <c r="E271" s="15" t="s">
        <v>372</v>
      </c>
      <c r="F271" s="22" t="s">
        <v>142</v>
      </c>
      <c r="G271" s="32" t="s">
        <v>30</v>
      </c>
      <c r="H271" s="23" t="s">
        <v>338</v>
      </c>
      <c r="I271" s="5">
        <v>2</v>
      </c>
    </row>
    <row r="272" spans="1:9" ht="15">
      <c r="A272" s="73" t="s">
        <v>169</v>
      </c>
      <c r="B272" s="33" t="s">
        <v>405</v>
      </c>
      <c r="C272" s="33" t="s">
        <v>368</v>
      </c>
      <c r="D272" s="10" t="s">
        <v>4</v>
      </c>
      <c r="E272" s="15" t="s">
        <v>372</v>
      </c>
      <c r="F272" s="62" t="s">
        <v>141</v>
      </c>
      <c r="G272" s="32" t="s">
        <v>353</v>
      </c>
      <c r="H272" s="23" t="s">
        <v>338</v>
      </c>
      <c r="I272" s="5">
        <v>0</v>
      </c>
    </row>
    <row r="273" spans="1:9" ht="15">
      <c r="A273" s="73" t="s">
        <v>169</v>
      </c>
      <c r="B273" s="33" t="s">
        <v>405</v>
      </c>
      <c r="C273" s="33" t="s">
        <v>368</v>
      </c>
      <c r="D273" s="10" t="s">
        <v>4</v>
      </c>
      <c r="E273" s="15" t="s">
        <v>372</v>
      </c>
      <c r="F273" s="84" t="s">
        <v>141</v>
      </c>
      <c r="G273" s="32" t="s">
        <v>26</v>
      </c>
      <c r="H273" s="23" t="s">
        <v>338</v>
      </c>
      <c r="I273" s="5">
        <v>4</v>
      </c>
    </row>
    <row r="274" spans="1:9" ht="15">
      <c r="A274" s="73" t="s">
        <v>169</v>
      </c>
      <c r="B274" s="33" t="s">
        <v>405</v>
      </c>
      <c r="C274" s="33" t="s">
        <v>368</v>
      </c>
      <c r="D274" s="10" t="s">
        <v>4</v>
      </c>
      <c r="E274" s="15" t="s">
        <v>372</v>
      </c>
      <c r="F274" s="63" t="s">
        <v>141</v>
      </c>
      <c r="G274" s="32" t="s">
        <v>83</v>
      </c>
      <c r="H274" s="23" t="s">
        <v>338</v>
      </c>
      <c r="I274" s="5">
        <v>1</v>
      </c>
    </row>
    <row r="275" spans="1:9" ht="15">
      <c r="A275" s="73" t="s">
        <v>169</v>
      </c>
      <c r="B275" s="33" t="s">
        <v>85</v>
      </c>
      <c r="C275" s="33" t="s">
        <v>342</v>
      </c>
      <c r="D275" s="10" t="s">
        <v>4</v>
      </c>
      <c r="E275" s="15" t="s">
        <v>372</v>
      </c>
      <c r="F275" s="61" t="s">
        <v>146</v>
      </c>
      <c r="G275" s="57" t="s">
        <v>26</v>
      </c>
      <c r="H275" s="23" t="s">
        <v>338</v>
      </c>
      <c r="I275" s="5">
        <v>1</v>
      </c>
    </row>
    <row r="276" spans="1:9" ht="15">
      <c r="A276" s="73" t="s">
        <v>169</v>
      </c>
      <c r="B276" s="33" t="s">
        <v>406</v>
      </c>
      <c r="C276" s="33" t="s">
        <v>81</v>
      </c>
      <c r="D276" s="10" t="s">
        <v>4</v>
      </c>
      <c r="E276" s="15" t="s">
        <v>372</v>
      </c>
      <c r="F276" s="37" t="s">
        <v>144</v>
      </c>
      <c r="G276" s="57" t="s">
        <v>83</v>
      </c>
      <c r="H276" s="23" t="s">
        <v>338</v>
      </c>
      <c r="I276" s="5">
        <v>0</v>
      </c>
    </row>
    <row r="277" spans="1:9" ht="15">
      <c r="A277" s="73" t="s">
        <v>169</v>
      </c>
      <c r="B277" s="33" t="s">
        <v>10</v>
      </c>
      <c r="C277" s="33" t="s">
        <v>78</v>
      </c>
      <c r="D277" s="10" t="s">
        <v>4</v>
      </c>
      <c r="E277" s="15" t="s">
        <v>80</v>
      </c>
      <c r="F277" s="9" t="s">
        <v>145</v>
      </c>
      <c r="G277" s="32" t="s">
        <v>26</v>
      </c>
      <c r="H277" s="23" t="s">
        <v>338</v>
      </c>
      <c r="I277" s="5">
        <v>6</v>
      </c>
    </row>
    <row r="278" spans="1:9" ht="15">
      <c r="A278" s="73" t="s">
        <v>169</v>
      </c>
      <c r="B278" s="33" t="s">
        <v>23</v>
      </c>
      <c r="C278" s="33" t="s">
        <v>345</v>
      </c>
      <c r="D278" s="10" t="s">
        <v>4</v>
      </c>
      <c r="E278" s="65" t="s">
        <v>178</v>
      </c>
      <c r="F278" s="62" t="s">
        <v>77</v>
      </c>
      <c r="G278" s="32" t="s">
        <v>44</v>
      </c>
      <c r="H278" s="23" t="s">
        <v>338</v>
      </c>
      <c r="I278" s="5">
        <v>1</v>
      </c>
    </row>
    <row r="279" spans="1:9" ht="15">
      <c r="A279" s="73" t="s">
        <v>169</v>
      </c>
      <c r="B279" s="33" t="s">
        <v>23</v>
      </c>
      <c r="C279" s="33" t="s">
        <v>345</v>
      </c>
      <c r="D279" s="10" t="s">
        <v>4</v>
      </c>
      <c r="E279" s="65" t="s">
        <v>178</v>
      </c>
      <c r="F279" s="24" t="s">
        <v>77</v>
      </c>
      <c r="G279" s="32" t="s">
        <v>43</v>
      </c>
      <c r="H279" s="23" t="s">
        <v>338</v>
      </c>
      <c r="I279" s="5">
        <v>2</v>
      </c>
    </row>
    <row r="280" spans="1:9" ht="15">
      <c r="A280" s="73" t="s">
        <v>169</v>
      </c>
      <c r="B280" s="33" t="s">
        <v>402</v>
      </c>
      <c r="C280" s="33" t="s">
        <v>345</v>
      </c>
      <c r="D280" s="10" t="s">
        <v>5</v>
      </c>
      <c r="E280" s="15" t="s">
        <v>117</v>
      </c>
      <c r="F280" s="24" t="s">
        <v>124</v>
      </c>
      <c r="G280" s="32" t="s">
        <v>24</v>
      </c>
      <c r="H280" s="23" t="s">
        <v>338</v>
      </c>
      <c r="I280" s="5">
        <v>2</v>
      </c>
    </row>
    <row r="281" spans="1:9" ht="15">
      <c r="A281" s="73" t="s">
        <v>169</v>
      </c>
      <c r="B281" s="33" t="s">
        <v>19</v>
      </c>
      <c r="C281" s="33" t="s">
        <v>345</v>
      </c>
      <c r="D281" s="10" t="s">
        <v>5</v>
      </c>
      <c r="E281" s="15" t="s">
        <v>117</v>
      </c>
      <c r="F281" s="62" t="s">
        <v>140</v>
      </c>
      <c r="G281" s="32" t="s">
        <v>17</v>
      </c>
      <c r="H281" s="23" t="s">
        <v>338</v>
      </c>
      <c r="I281" s="5">
        <v>4</v>
      </c>
    </row>
    <row r="282" spans="1:9" ht="15">
      <c r="A282" s="73" t="s">
        <v>169</v>
      </c>
      <c r="B282" s="33" t="s">
        <v>19</v>
      </c>
      <c r="C282" s="33" t="s">
        <v>345</v>
      </c>
      <c r="D282" s="10" t="s">
        <v>5</v>
      </c>
      <c r="E282" s="15" t="s">
        <v>117</v>
      </c>
      <c r="F282" s="79" t="s">
        <v>140</v>
      </c>
      <c r="G282" s="32" t="s">
        <v>22</v>
      </c>
      <c r="H282" s="23" t="s">
        <v>338</v>
      </c>
      <c r="I282" s="5">
        <v>0</v>
      </c>
    </row>
    <row r="283" spans="1:9" ht="15">
      <c r="A283" s="73" t="s">
        <v>169</v>
      </c>
      <c r="B283" s="33" t="s">
        <v>23</v>
      </c>
      <c r="C283" s="33" t="s">
        <v>345</v>
      </c>
      <c r="D283" s="10" t="s">
        <v>5</v>
      </c>
      <c r="E283" s="15" t="s">
        <v>117</v>
      </c>
      <c r="F283" s="9" t="s">
        <v>139</v>
      </c>
      <c r="G283" s="32" t="s">
        <v>22</v>
      </c>
      <c r="H283" s="23" t="s">
        <v>338</v>
      </c>
      <c r="I283" s="5">
        <v>1</v>
      </c>
    </row>
    <row r="284" spans="1:9" ht="15">
      <c r="A284" s="73" t="s">
        <v>169</v>
      </c>
      <c r="B284" s="33" t="s">
        <v>403</v>
      </c>
      <c r="C284" s="33" t="s">
        <v>345</v>
      </c>
      <c r="D284" s="10" t="s">
        <v>5</v>
      </c>
      <c r="E284" s="15" t="s">
        <v>117</v>
      </c>
      <c r="F284" s="24" t="s">
        <v>127</v>
      </c>
      <c r="G284" s="32" t="s">
        <v>354</v>
      </c>
      <c r="H284" s="23" t="s">
        <v>338</v>
      </c>
      <c r="I284" s="5">
        <v>0</v>
      </c>
    </row>
    <row r="285" spans="1:9" ht="15">
      <c r="A285" s="73" t="s">
        <v>169</v>
      </c>
      <c r="B285" s="33" t="s">
        <v>120</v>
      </c>
      <c r="C285" s="33" t="s">
        <v>345</v>
      </c>
      <c r="D285" s="10" t="s">
        <v>5</v>
      </c>
      <c r="E285" s="15" t="s">
        <v>117</v>
      </c>
      <c r="F285" s="24" t="s">
        <v>126</v>
      </c>
      <c r="G285" s="32" t="s">
        <v>14</v>
      </c>
      <c r="H285" s="23" t="s">
        <v>338</v>
      </c>
      <c r="I285" s="5">
        <v>0</v>
      </c>
    </row>
    <row r="286" spans="1:9" ht="15">
      <c r="A286" s="73" t="s">
        <v>169</v>
      </c>
      <c r="B286" s="33" t="s">
        <v>120</v>
      </c>
      <c r="C286" s="33" t="s">
        <v>345</v>
      </c>
      <c r="D286" s="10" t="s">
        <v>5</v>
      </c>
      <c r="E286" s="15" t="s">
        <v>117</v>
      </c>
      <c r="F286" s="62" t="s">
        <v>161</v>
      </c>
      <c r="G286" s="32" t="s">
        <v>355</v>
      </c>
      <c r="H286" s="23" t="s">
        <v>338</v>
      </c>
      <c r="I286" s="5">
        <v>1</v>
      </c>
    </row>
    <row r="287" spans="1:9" ht="15">
      <c r="A287" s="73" t="s">
        <v>169</v>
      </c>
      <c r="B287" s="31" t="s">
        <v>120</v>
      </c>
      <c r="C287" s="31" t="s">
        <v>345</v>
      </c>
      <c r="D287" s="10" t="s">
        <v>5</v>
      </c>
      <c r="E287" s="15" t="s">
        <v>117</v>
      </c>
      <c r="F287" s="24" t="s">
        <v>161</v>
      </c>
      <c r="G287" s="32" t="s">
        <v>13</v>
      </c>
      <c r="H287" s="23" t="s">
        <v>338</v>
      </c>
      <c r="I287" s="5">
        <v>1</v>
      </c>
    </row>
    <row r="288" spans="1:9" ht="15">
      <c r="A288" s="73" t="s">
        <v>169</v>
      </c>
      <c r="B288" s="33" t="s">
        <v>404</v>
      </c>
      <c r="C288" s="33" t="s">
        <v>345</v>
      </c>
      <c r="D288" s="10" t="s">
        <v>5</v>
      </c>
      <c r="E288" s="15" t="s">
        <v>117</v>
      </c>
      <c r="F288" s="60" t="s">
        <v>128</v>
      </c>
      <c r="G288" s="32" t="s">
        <v>390</v>
      </c>
      <c r="H288" s="23" t="s">
        <v>338</v>
      </c>
      <c r="I288" s="5">
        <v>1</v>
      </c>
    </row>
    <row r="289" spans="1:9" ht="15">
      <c r="A289" s="73" t="s">
        <v>169</v>
      </c>
      <c r="B289" s="33" t="s">
        <v>21</v>
      </c>
      <c r="C289" s="33" t="s">
        <v>345</v>
      </c>
      <c r="D289" s="10" t="s">
        <v>5</v>
      </c>
      <c r="E289" s="15" t="s">
        <v>117</v>
      </c>
      <c r="F289" s="32" t="s">
        <v>131</v>
      </c>
      <c r="G289" s="32" t="s">
        <v>20</v>
      </c>
      <c r="H289" s="23" t="s">
        <v>338</v>
      </c>
      <c r="I289" s="5">
        <v>2</v>
      </c>
    </row>
    <row r="290" spans="1:9" ht="15">
      <c r="A290" s="73" t="s">
        <v>169</v>
      </c>
      <c r="B290" s="33" t="s">
        <v>403</v>
      </c>
      <c r="C290" s="33" t="s">
        <v>345</v>
      </c>
      <c r="D290" s="10" t="s">
        <v>5</v>
      </c>
      <c r="E290" s="15" t="s">
        <v>117</v>
      </c>
      <c r="F290" s="24" t="s">
        <v>122</v>
      </c>
      <c r="G290" s="32" t="s">
        <v>11</v>
      </c>
      <c r="H290" s="23" t="s">
        <v>338</v>
      </c>
      <c r="I290" s="5">
        <v>4</v>
      </c>
    </row>
    <row r="291" spans="1:9" ht="15">
      <c r="A291" s="73" t="s">
        <v>169</v>
      </c>
      <c r="B291" s="33" t="s">
        <v>10</v>
      </c>
      <c r="C291" s="33" t="s">
        <v>345</v>
      </c>
      <c r="D291" s="10" t="s">
        <v>5</v>
      </c>
      <c r="E291" s="15" t="s">
        <v>117</v>
      </c>
      <c r="F291" s="62" t="s">
        <v>123</v>
      </c>
      <c r="G291" s="32" t="s">
        <v>9</v>
      </c>
      <c r="H291" s="23" t="s">
        <v>338</v>
      </c>
      <c r="I291" s="5">
        <v>5</v>
      </c>
    </row>
    <row r="292" spans="1:9" ht="15">
      <c r="A292" s="73" t="s">
        <v>169</v>
      </c>
      <c r="B292" s="33" t="s">
        <v>10</v>
      </c>
      <c r="C292" s="33" t="s">
        <v>345</v>
      </c>
      <c r="D292" s="10" t="s">
        <v>5</v>
      </c>
      <c r="E292" s="15" t="s">
        <v>117</v>
      </c>
      <c r="F292" s="22" t="s">
        <v>123</v>
      </c>
      <c r="G292" s="32" t="s">
        <v>119</v>
      </c>
      <c r="H292" s="23" t="s">
        <v>338</v>
      </c>
      <c r="I292" s="5">
        <v>4</v>
      </c>
    </row>
    <row r="293" spans="1:9" ht="15">
      <c r="A293" s="73" t="s">
        <v>169</v>
      </c>
      <c r="B293" s="33" t="s">
        <v>10</v>
      </c>
      <c r="C293" s="33" t="s">
        <v>345</v>
      </c>
      <c r="D293" s="10" t="s">
        <v>5</v>
      </c>
      <c r="E293" s="15" t="s">
        <v>117</v>
      </c>
      <c r="F293" s="79" t="s">
        <v>123</v>
      </c>
      <c r="G293" s="32" t="s">
        <v>392</v>
      </c>
      <c r="H293" s="23" t="s">
        <v>338</v>
      </c>
      <c r="I293" s="56">
        <v>1</v>
      </c>
    </row>
    <row r="294" spans="1:9" ht="15">
      <c r="A294" s="73" t="s">
        <v>169</v>
      </c>
      <c r="B294" s="33" t="s">
        <v>23</v>
      </c>
      <c r="C294" s="33" t="s">
        <v>345</v>
      </c>
      <c r="D294" s="10" t="s">
        <v>5</v>
      </c>
      <c r="E294" s="15" t="s">
        <v>117</v>
      </c>
      <c r="F294" s="32" t="s">
        <v>138</v>
      </c>
      <c r="G294" s="32" t="s">
        <v>22</v>
      </c>
      <c r="H294" s="23" t="s">
        <v>338</v>
      </c>
      <c r="I294" s="5">
        <v>3</v>
      </c>
    </row>
    <row r="295" spans="1:9" ht="15">
      <c r="A295" s="73" t="s">
        <v>169</v>
      </c>
      <c r="B295" s="33" t="s">
        <v>120</v>
      </c>
      <c r="C295" s="33" t="s">
        <v>345</v>
      </c>
      <c r="D295" s="10" t="s">
        <v>5</v>
      </c>
      <c r="E295" s="15" t="s">
        <v>117</v>
      </c>
      <c r="F295" s="59" t="s">
        <v>125</v>
      </c>
      <c r="G295" s="32" t="s">
        <v>12</v>
      </c>
      <c r="H295" s="23" t="s">
        <v>338</v>
      </c>
      <c r="I295" s="5">
        <v>4</v>
      </c>
    </row>
    <row r="296" spans="1:9" ht="15">
      <c r="A296" s="73" t="s">
        <v>169</v>
      </c>
      <c r="B296" s="33" t="s">
        <v>19</v>
      </c>
      <c r="C296" s="33" t="s">
        <v>345</v>
      </c>
      <c r="D296" s="10" t="s">
        <v>5</v>
      </c>
      <c r="E296" s="15" t="s">
        <v>117</v>
      </c>
      <c r="F296" s="62" t="s">
        <v>133</v>
      </c>
      <c r="G296" s="32" t="s">
        <v>18</v>
      </c>
      <c r="H296" s="23" t="s">
        <v>338</v>
      </c>
      <c r="I296" s="5">
        <v>3</v>
      </c>
    </row>
    <row r="297" spans="1:9" ht="15">
      <c r="A297" s="73" t="s">
        <v>169</v>
      </c>
      <c r="B297" s="31" t="s">
        <v>19</v>
      </c>
      <c r="C297" s="31" t="s">
        <v>345</v>
      </c>
      <c r="D297" s="10" t="s">
        <v>5</v>
      </c>
      <c r="E297" s="15" t="s">
        <v>117</v>
      </c>
      <c r="F297" s="22" t="s">
        <v>133</v>
      </c>
      <c r="G297" s="32" t="s">
        <v>16</v>
      </c>
      <c r="H297" s="23" t="s">
        <v>338</v>
      </c>
      <c r="I297" s="5">
        <v>2</v>
      </c>
    </row>
    <row r="298" spans="1:9" ht="15">
      <c r="A298" s="73" t="s">
        <v>169</v>
      </c>
      <c r="B298" s="31" t="s">
        <v>19</v>
      </c>
      <c r="C298" s="31" t="s">
        <v>345</v>
      </c>
      <c r="D298" s="10" t="s">
        <v>5</v>
      </c>
      <c r="E298" s="15" t="s">
        <v>117</v>
      </c>
      <c r="F298" s="22" t="s">
        <v>133</v>
      </c>
      <c r="G298" s="32" t="s">
        <v>15</v>
      </c>
      <c r="H298" s="23" t="s">
        <v>338</v>
      </c>
      <c r="I298" s="5">
        <v>8</v>
      </c>
    </row>
    <row r="299" spans="1:9" ht="15">
      <c r="A299" s="73" t="s">
        <v>169</v>
      </c>
      <c r="B299" s="31" t="s">
        <v>120</v>
      </c>
      <c r="C299" s="31" t="s">
        <v>345</v>
      </c>
      <c r="D299" s="10" t="s">
        <v>5</v>
      </c>
      <c r="E299" s="15" t="s">
        <v>117</v>
      </c>
      <c r="F299" s="59" t="s">
        <v>132</v>
      </c>
      <c r="G299" s="32" t="s">
        <v>356</v>
      </c>
      <c r="H299" s="23" t="s">
        <v>338</v>
      </c>
      <c r="I299" s="5">
        <v>2</v>
      </c>
    </row>
    <row r="300" spans="1:9" ht="15">
      <c r="A300" s="73" t="s">
        <v>169</v>
      </c>
      <c r="B300" s="33" t="s">
        <v>405</v>
      </c>
      <c r="C300" s="33" t="s">
        <v>91</v>
      </c>
      <c r="D300" s="10" t="s">
        <v>5</v>
      </c>
      <c r="E300" s="15" t="s">
        <v>372</v>
      </c>
      <c r="F300" s="59" t="s">
        <v>137</v>
      </c>
      <c r="G300" s="32" t="s">
        <v>22</v>
      </c>
      <c r="H300" s="23" t="s">
        <v>338</v>
      </c>
      <c r="I300" s="5">
        <v>1</v>
      </c>
    </row>
    <row r="301" spans="1:9" ht="15">
      <c r="A301" s="73" t="s">
        <v>169</v>
      </c>
      <c r="B301" s="33" t="s">
        <v>407</v>
      </c>
      <c r="C301" s="33" t="s">
        <v>88</v>
      </c>
      <c r="D301" s="10" t="s">
        <v>5</v>
      </c>
      <c r="E301" s="15" t="s">
        <v>372</v>
      </c>
      <c r="F301" s="9" t="s">
        <v>136</v>
      </c>
      <c r="G301" s="32" t="s">
        <v>22</v>
      </c>
      <c r="H301" s="23" t="s">
        <v>338</v>
      </c>
      <c r="I301" s="5">
        <v>2</v>
      </c>
    </row>
    <row r="302" spans="1:9" ht="15">
      <c r="A302" s="73" t="s">
        <v>169</v>
      </c>
      <c r="B302" s="33" t="s">
        <v>23</v>
      </c>
      <c r="C302" s="33" t="s">
        <v>345</v>
      </c>
      <c r="D302" s="10" t="s">
        <v>5</v>
      </c>
      <c r="E302" s="65" t="s">
        <v>178</v>
      </c>
      <c r="F302" s="67" t="s">
        <v>77</v>
      </c>
      <c r="G302" s="67" t="s">
        <v>22</v>
      </c>
      <c r="H302" s="23" t="s">
        <v>338</v>
      </c>
      <c r="I302" s="5">
        <v>3</v>
      </c>
    </row>
    <row r="303" spans="1:9" ht="12.75">
      <c r="A303" s="71" t="s">
        <v>170</v>
      </c>
      <c r="B303" s="55" t="s">
        <v>157</v>
      </c>
      <c r="C303" s="31" t="s">
        <v>420</v>
      </c>
      <c r="D303" s="86" t="s">
        <v>164</v>
      </c>
      <c r="E303" s="86" t="s">
        <v>419</v>
      </c>
      <c r="F303" s="45" t="s">
        <v>222</v>
      </c>
      <c r="G303" s="87" t="s">
        <v>171</v>
      </c>
      <c r="H303" s="88" t="s">
        <v>338</v>
      </c>
      <c r="I303" s="12">
        <v>29</v>
      </c>
    </row>
    <row r="304" spans="1:9" ht="12.75">
      <c r="A304" s="71" t="s">
        <v>170</v>
      </c>
      <c r="B304" s="55" t="s">
        <v>157</v>
      </c>
      <c r="C304" s="31" t="s">
        <v>421</v>
      </c>
      <c r="D304" s="86" t="s">
        <v>164</v>
      </c>
      <c r="E304" s="86" t="s">
        <v>419</v>
      </c>
      <c r="F304" s="45" t="s">
        <v>179</v>
      </c>
      <c r="G304" s="87" t="s">
        <v>171</v>
      </c>
      <c r="H304" s="88" t="s">
        <v>338</v>
      </c>
      <c r="I304" s="12">
        <v>56</v>
      </c>
    </row>
    <row r="305" spans="1:9" ht="12.75">
      <c r="A305" s="71" t="s">
        <v>170</v>
      </c>
      <c r="B305" s="55" t="s">
        <v>157</v>
      </c>
      <c r="C305" s="31" t="s">
        <v>345</v>
      </c>
      <c r="D305" s="86" t="s">
        <v>164</v>
      </c>
      <c r="E305" s="86" t="s">
        <v>419</v>
      </c>
      <c r="F305" s="45" t="s">
        <v>180</v>
      </c>
      <c r="G305" s="87" t="s">
        <v>171</v>
      </c>
      <c r="H305" s="88" t="s">
        <v>338</v>
      </c>
      <c r="I305" s="12">
        <v>37</v>
      </c>
    </row>
    <row r="306" spans="1:9" ht="12.75">
      <c r="A306" s="71" t="s">
        <v>170</v>
      </c>
      <c r="B306" s="55" t="s">
        <v>157</v>
      </c>
      <c r="C306" s="31" t="s">
        <v>78</v>
      </c>
      <c r="D306" s="86" t="s">
        <v>164</v>
      </c>
      <c r="E306" s="86" t="s">
        <v>419</v>
      </c>
      <c r="F306" s="46" t="s">
        <v>181</v>
      </c>
      <c r="G306" s="87" t="s">
        <v>171</v>
      </c>
      <c r="H306" s="88" t="s">
        <v>338</v>
      </c>
      <c r="I306" s="12">
        <v>184</v>
      </c>
    </row>
    <row r="307" spans="1:9" ht="12.75">
      <c r="A307" s="71" t="s">
        <v>170</v>
      </c>
      <c r="B307" s="55" t="s">
        <v>157</v>
      </c>
      <c r="C307" s="31" t="s">
        <v>422</v>
      </c>
      <c r="D307" s="86" t="s">
        <v>164</v>
      </c>
      <c r="E307" s="86" t="s">
        <v>419</v>
      </c>
      <c r="F307" s="46" t="s">
        <v>182</v>
      </c>
      <c r="G307" s="87" t="s">
        <v>171</v>
      </c>
      <c r="H307" s="88" t="s">
        <v>338</v>
      </c>
      <c r="I307" s="12">
        <v>40</v>
      </c>
    </row>
    <row r="308" spans="1:9" ht="12.75">
      <c r="A308" s="71" t="s">
        <v>170</v>
      </c>
      <c r="B308" s="55" t="s">
        <v>157</v>
      </c>
      <c r="C308" s="31" t="s">
        <v>423</v>
      </c>
      <c r="D308" s="86" t="s">
        <v>164</v>
      </c>
      <c r="E308" s="86" t="s">
        <v>419</v>
      </c>
      <c r="F308" s="47" t="s">
        <v>183</v>
      </c>
      <c r="G308" s="87" t="s">
        <v>171</v>
      </c>
      <c r="H308" s="88" t="s">
        <v>338</v>
      </c>
      <c r="I308" s="12">
        <v>10</v>
      </c>
    </row>
    <row r="309" spans="1:9" ht="12.75">
      <c r="A309" s="71" t="s">
        <v>170</v>
      </c>
      <c r="B309" s="55" t="s">
        <v>157</v>
      </c>
      <c r="C309" s="31" t="s">
        <v>424</v>
      </c>
      <c r="D309" s="86" t="s">
        <v>164</v>
      </c>
      <c r="E309" s="86" t="s">
        <v>419</v>
      </c>
      <c r="F309" s="45" t="s">
        <v>334</v>
      </c>
      <c r="G309" s="87" t="s">
        <v>171</v>
      </c>
      <c r="H309" s="88" t="s">
        <v>338</v>
      </c>
      <c r="I309" s="12">
        <v>7</v>
      </c>
    </row>
    <row r="310" spans="1:9" ht="12.75">
      <c r="A310" s="71" t="s">
        <v>170</v>
      </c>
      <c r="B310" s="55" t="s">
        <v>157</v>
      </c>
      <c r="C310" s="31" t="s">
        <v>420</v>
      </c>
      <c r="D310" s="86" t="s">
        <v>164</v>
      </c>
      <c r="E310" s="86" t="s">
        <v>419</v>
      </c>
      <c r="F310" s="46" t="s">
        <v>336</v>
      </c>
      <c r="G310" s="87" t="s">
        <v>171</v>
      </c>
      <c r="H310" s="88" t="s">
        <v>338</v>
      </c>
      <c r="I310" s="12">
        <v>0</v>
      </c>
    </row>
    <row r="311" spans="1:9" ht="12.75">
      <c r="A311" s="71" t="s">
        <v>170</v>
      </c>
      <c r="B311" s="55" t="s">
        <v>157</v>
      </c>
      <c r="C311" s="31" t="s">
        <v>345</v>
      </c>
      <c r="D311" s="86" t="s">
        <v>164</v>
      </c>
      <c r="E311" s="86" t="s">
        <v>419</v>
      </c>
      <c r="F311" s="45" t="s">
        <v>184</v>
      </c>
      <c r="G311" s="87" t="s">
        <v>171</v>
      </c>
      <c r="H311" s="88" t="s">
        <v>338</v>
      </c>
      <c r="I311" s="12">
        <v>10</v>
      </c>
    </row>
    <row r="312" spans="1:9" ht="12.75">
      <c r="A312" s="71" t="s">
        <v>170</v>
      </c>
      <c r="B312" s="55" t="s">
        <v>157</v>
      </c>
      <c r="C312" s="31" t="s">
        <v>425</v>
      </c>
      <c r="D312" s="86" t="s">
        <v>164</v>
      </c>
      <c r="E312" s="86" t="s">
        <v>419</v>
      </c>
      <c r="F312" s="46" t="s">
        <v>185</v>
      </c>
      <c r="G312" s="87" t="s">
        <v>171</v>
      </c>
      <c r="H312" s="88" t="s">
        <v>338</v>
      </c>
      <c r="I312" s="12">
        <v>5</v>
      </c>
    </row>
    <row r="313" spans="1:9" ht="12.75">
      <c r="A313" s="71" t="s">
        <v>170</v>
      </c>
      <c r="B313" s="55" t="s">
        <v>157</v>
      </c>
      <c r="C313" s="31" t="s">
        <v>345</v>
      </c>
      <c r="D313" s="86" t="s">
        <v>164</v>
      </c>
      <c r="E313" s="86" t="s">
        <v>419</v>
      </c>
      <c r="F313" s="46" t="s">
        <v>186</v>
      </c>
      <c r="G313" s="87" t="s">
        <v>171</v>
      </c>
      <c r="H313" s="88" t="s">
        <v>338</v>
      </c>
      <c r="I313" s="66">
        <v>94</v>
      </c>
    </row>
    <row r="314" spans="1:9" ht="12.75">
      <c r="A314" s="71" t="s">
        <v>170</v>
      </c>
      <c r="B314" s="55" t="s">
        <v>157</v>
      </c>
      <c r="C314" s="31" t="s">
        <v>422</v>
      </c>
      <c r="D314" s="86" t="s">
        <v>164</v>
      </c>
      <c r="E314" s="86" t="s">
        <v>419</v>
      </c>
      <c r="F314" s="45" t="s">
        <v>188</v>
      </c>
      <c r="G314" s="87" t="s">
        <v>171</v>
      </c>
      <c r="H314" s="88" t="s">
        <v>338</v>
      </c>
      <c r="I314" s="13">
        <v>5</v>
      </c>
    </row>
    <row r="315" spans="1:9" ht="12.75">
      <c r="A315" s="71" t="s">
        <v>170</v>
      </c>
      <c r="B315" s="55" t="s">
        <v>157</v>
      </c>
      <c r="C315" s="31" t="s">
        <v>79</v>
      </c>
      <c r="D315" s="86" t="s">
        <v>164</v>
      </c>
      <c r="E315" s="86" t="s">
        <v>419</v>
      </c>
      <c r="F315" s="46" t="s">
        <v>333</v>
      </c>
      <c r="G315" s="87" t="s">
        <v>171</v>
      </c>
      <c r="H315" s="88" t="s">
        <v>338</v>
      </c>
      <c r="I315" s="12">
        <v>117</v>
      </c>
    </row>
    <row r="316" spans="1:9" ht="12.75">
      <c r="A316" s="71" t="s">
        <v>170</v>
      </c>
      <c r="B316" s="55" t="s">
        <v>157</v>
      </c>
      <c r="C316" s="6" t="s">
        <v>90</v>
      </c>
      <c r="D316" s="86" t="s">
        <v>164</v>
      </c>
      <c r="E316" s="86" t="s">
        <v>419</v>
      </c>
      <c r="F316" s="48" t="s">
        <v>187</v>
      </c>
      <c r="G316" s="87" t="s">
        <v>171</v>
      </c>
      <c r="H316" s="88" t="s">
        <v>338</v>
      </c>
      <c r="I316" s="12">
        <v>33</v>
      </c>
    </row>
    <row r="317" spans="1:9" ht="12.75">
      <c r="A317" s="71" t="s">
        <v>170</v>
      </c>
      <c r="B317" s="55" t="s">
        <v>157</v>
      </c>
      <c r="C317" s="31" t="s">
        <v>345</v>
      </c>
      <c r="D317" s="86" t="s">
        <v>164</v>
      </c>
      <c r="E317" s="86" t="s">
        <v>419</v>
      </c>
      <c r="F317" s="45" t="s">
        <v>189</v>
      </c>
      <c r="G317" s="87" t="s">
        <v>171</v>
      </c>
      <c r="H317" s="88" t="s">
        <v>338</v>
      </c>
      <c r="I317" s="12">
        <v>14</v>
      </c>
    </row>
    <row r="318" spans="1:9" ht="12.75">
      <c r="A318" s="71" t="s">
        <v>170</v>
      </c>
      <c r="B318" s="55" t="s">
        <v>157</v>
      </c>
      <c r="C318" s="31" t="s">
        <v>426</v>
      </c>
      <c r="D318" s="86" t="s">
        <v>164</v>
      </c>
      <c r="E318" s="86" t="s">
        <v>419</v>
      </c>
      <c r="F318" s="46" t="s">
        <v>393</v>
      </c>
      <c r="G318" s="87" t="s">
        <v>171</v>
      </c>
      <c r="H318" s="88" t="s">
        <v>338</v>
      </c>
      <c r="I318" s="12">
        <v>94</v>
      </c>
    </row>
    <row r="319" spans="1:9" ht="12.75">
      <c r="A319" s="71" t="s">
        <v>170</v>
      </c>
      <c r="B319" s="55" t="s">
        <v>157</v>
      </c>
      <c r="C319" s="6" t="s">
        <v>427</v>
      </c>
      <c r="D319" s="86" t="s">
        <v>164</v>
      </c>
      <c r="E319" s="86" t="s">
        <v>419</v>
      </c>
      <c r="F319" s="49" t="s">
        <v>332</v>
      </c>
      <c r="G319" s="87" t="s">
        <v>171</v>
      </c>
      <c r="H319" s="88" t="s">
        <v>338</v>
      </c>
      <c r="I319" s="13">
        <v>24</v>
      </c>
    </row>
    <row r="320" spans="1:9" ht="12.75">
      <c r="A320" s="71" t="s">
        <v>170</v>
      </c>
      <c r="B320" s="55" t="s">
        <v>157</v>
      </c>
      <c r="C320" s="31" t="s">
        <v>428</v>
      </c>
      <c r="D320" s="86" t="s">
        <v>164</v>
      </c>
      <c r="E320" s="86" t="s">
        <v>419</v>
      </c>
      <c r="F320" s="45" t="s">
        <v>331</v>
      </c>
      <c r="G320" s="87" t="s">
        <v>171</v>
      </c>
      <c r="H320" s="88" t="s">
        <v>338</v>
      </c>
      <c r="I320" s="12">
        <v>55</v>
      </c>
    </row>
    <row r="321" spans="1:9" ht="12.75">
      <c r="A321" s="71" t="s">
        <v>170</v>
      </c>
      <c r="B321" s="55" t="s">
        <v>157</v>
      </c>
      <c r="C321" s="31" t="s">
        <v>429</v>
      </c>
      <c r="D321" s="86" t="s">
        <v>164</v>
      </c>
      <c r="E321" s="86" t="s">
        <v>419</v>
      </c>
      <c r="F321" s="45" t="s">
        <v>330</v>
      </c>
      <c r="G321" s="87" t="s">
        <v>171</v>
      </c>
      <c r="H321" s="88" t="s">
        <v>338</v>
      </c>
      <c r="I321" s="12">
        <v>34</v>
      </c>
    </row>
    <row r="322" spans="1:9" ht="12.75">
      <c r="A322" s="71" t="s">
        <v>170</v>
      </c>
      <c r="B322" s="55" t="s">
        <v>157</v>
      </c>
      <c r="C322" s="31" t="s">
        <v>430</v>
      </c>
      <c r="D322" s="86" t="s">
        <v>164</v>
      </c>
      <c r="E322" s="86" t="s">
        <v>419</v>
      </c>
      <c r="F322" s="45" t="s">
        <v>335</v>
      </c>
      <c r="G322" s="87" t="s">
        <v>171</v>
      </c>
      <c r="H322" s="88" t="s">
        <v>338</v>
      </c>
      <c r="I322" s="12">
        <v>60</v>
      </c>
    </row>
    <row r="323" spans="1:9" ht="12.75">
      <c r="A323" s="71" t="s">
        <v>170</v>
      </c>
      <c r="B323" s="55" t="s">
        <v>157</v>
      </c>
      <c r="C323" s="31" t="s">
        <v>81</v>
      </c>
      <c r="D323" s="86" t="s">
        <v>164</v>
      </c>
      <c r="E323" s="86" t="s">
        <v>419</v>
      </c>
      <c r="F323" s="46" t="s">
        <v>190</v>
      </c>
      <c r="G323" s="87" t="s">
        <v>171</v>
      </c>
      <c r="H323" s="88" t="s">
        <v>338</v>
      </c>
      <c r="I323" s="12">
        <v>25</v>
      </c>
    </row>
    <row r="324" spans="1:9" ht="12.75">
      <c r="A324" s="71" t="s">
        <v>170</v>
      </c>
      <c r="B324" s="55" t="s">
        <v>157</v>
      </c>
      <c r="C324" s="31" t="s">
        <v>420</v>
      </c>
      <c r="D324" s="86" t="s">
        <v>164</v>
      </c>
      <c r="E324" s="86" t="s">
        <v>419</v>
      </c>
      <c r="F324" s="46" t="s">
        <v>191</v>
      </c>
      <c r="G324" s="87" t="s">
        <v>171</v>
      </c>
      <c r="H324" s="88" t="s">
        <v>338</v>
      </c>
      <c r="I324" s="12">
        <v>18</v>
      </c>
    </row>
    <row r="325" spans="1:9" ht="12.75">
      <c r="A325" s="71" t="s">
        <v>170</v>
      </c>
      <c r="B325" s="55" t="s">
        <v>157</v>
      </c>
      <c r="C325" s="31" t="s">
        <v>431</v>
      </c>
      <c r="D325" s="86" t="s">
        <v>164</v>
      </c>
      <c r="E325" s="86" t="s">
        <v>419</v>
      </c>
      <c r="F325" s="46" t="s">
        <v>192</v>
      </c>
      <c r="G325" s="87" t="s">
        <v>171</v>
      </c>
      <c r="H325" s="88" t="s">
        <v>338</v>
      </c>
      <c r="I325" s="12">
        <v>8</v>
      </c>
    </row>
    <row r="326" spans="1:9" ht="12.75">
      <c r="A326" s="71" t="s">
        <v>170</v>
      </c>
      <c r="B326" s="55" t="s">
        <v>157</v>
      </c>
      <c r="C326" s="31" t="s">
        <v>345</v>
      </c>
      <c r="D326" s="86" t="s">
        <v>164</v>
      </c>
      <c r="E326" s="86" t="s">
        <v>419</v>
      </c>
      <c r="F326" s="45" t="s">
        <v>193</v>
      </c>
      <c r="G326" s="87" t="s">
        <v>171</v>
      </c>
      <c r="H326" s="88" t="s">
        <v>338</v>
      </c>
      <c r="I326" s="12">
        <v>18</v>
      </c>
    </row>
    <row r="327" spans="1:9" ht="12.75">
      <c r="A327" s="71" t="s">
        <v>170</v>
      </c>
      <c r="B327" s="55" t="s">
        <v>157</v>
      </c>
      <c r="C327" s="31" t="s">
        <v>345</v>
      </c>
      <c r="D327" s="86" t="s">
        <v>164</v>
      </c>
      <c r="E327" s="86" t="s">
        <v>419</v>
      </c>
      <c r="F327" s="45" t="s">
        <v>194</v>
      </c>
      <c r="G327" s="87" t="s">
        <v>171</v>
      </c>
      <c r="H327" s="88" t="s">
        <v>338</v>
      </c>
      <c r="I327" s="12">
        <v>18</v>
      </c>
    </row>
    <row r="328" spans="1:9" ht="12.75">
      <c r="A328" s="71" t="s">
        <v>170</v>
      </c>
      <c r="B328" s="55" t="s">
        <v>157</v>
      </c>
      <c r="C328" s="31" t="s">
        <v>90</v>
      </c>
      <c r="D328" s="86" t="s">
        <v>164</v>
      </c>
      <c r="E328" s="86" t="s">
        <v>419</v>
      </c>
      <c r="F328" s="46" t="s">
        <v>329</v>
      </c>
      <c r="G328" s="87" t="s">
        <v>171</v>
      </c>
      <c r="H328" s="88" t="s">
        <v>338</v>
      </c>
      <c r="I328" s="12">
        <v>5</v>
      </c>
    </row>
    <row r="329" spans="1:9" ht="12.75">
      <c r="A329" s="71" t="s">
        <v>170</v>
      </c>
      <c r="B329" s="55" t="s">
        <v>157</v>
      </c>
      <c r="C329" s="31" t="s">
        <v>431</v>
      </c>
      <c r="D329" s="86" t="s">
        <v>164</v>
      </c>
      <c r="E329" s="86" t="s">
        <v>419</v>
      </c>
      <c r="F329" s="48" t="s">
        <v>195</v>
      </c>
      <c r="G329" s="87" t="s">
        <v>171</v>
      </c>
      <c r="H329" s="88" t="s">
        <v>338</v>
      </c>
      <c r="I329" s="13">
        <v>4</v>
      </c>
    </row>
    <row r="330" spans="1:9" ht="12.75">
      <c r="A330" s="71" t="s">
        <v>170</v>
      </c>
      <c r="B330" s="55" t="s">
        <v>157</v>
      </c>
      <c r="C330" s="31" t="s">
        <v>420</v>
      </c>
      <c r="D330" s="86" t="s">
        <v>164</v>
      </c>
      <c r="E330" s="86" t="s">
        <v>419</v>
      </c>
      <c r="F330" s="50" t="s">
        <v>196</v>
      </c>
      <c r="G330" s="87" t="s">
        <v>171</v>
      </c>
      <c r="H330" s="88" t="s">
        <v>338</v>
      </c>
      <c r="I330" s="13">
        <v>9</v>
      </c>
    </row>
    <row r="331" spans="1:9" ht="12.75">
      <c r="A331" s="71" t="s">
        <v>170</v>
      </c>
      <c r="B331" s="55" t="s">
        <v>157</v>
      </c>
      <c r="C331" s="6" t="s">
        <v>345</v>
      </c>
      <c r="D331" s="86" t="s">
        <v>164</v>
      </c>
      <c r="E331" s="86" t="s">
        <v>419</v>
      </c>
      <c r="F331" s="50" t="s">
        <v>197</v>
      </c>
      <c r="G331" s="87" t="s">
        <v>171</v>
      </c>
      <c r="H331" s="88" t="s">
        <v>338</v>
      </c>
      <c r="I331" s="12">
        <v>3</v>
      </c>
    </row>
    <row r="332" spans="1:9" ht="12.75">
      <c r="A332" s="71" t="s">
        <v>170</v>
      </c>
      <c r="B332" s="55" t="s">
        <v>157</v>
      </c>
      <c r="C332" s="6" t="s">
        <v>345</v>
      </c>
      <c r="D332" s="86" t="s">
        <v>164</v>
      </c>
      <c r="E332" s="86" t="s">
        <v>419</v>
      </c>
      <c r="F332" s="45" t="s">
        <v>198</v>
      </c>
      <c r="G332" s="87" t="s">
        <v>171</v>
      </c>
      <c r="H332" s="88" t="s">
        <v>338</v>
      </c>
      <c r="I332" s="12">
        <v>31</v>
      </c>
    </row>
    <row r="333" spans="1:9" ht="12.75">
      <c r="A333" s="71" t="s">
        <v>170</v>
      </c>
      <c r="B333" s="55" t="s">
        <v>157</v>
      </c>
      <c r="C333" s="31" t="s">
        <v>422</v>
      </c>
      <c r="D333" s="86" t="s">
        <v>164</v>
      </c>
      <c r="E333" s="86" t="s">
        <v>419</v>
      </c>
      <c r="F333" s="45" t="s">
        <v>199</v>
      </c>
      <c r="G333" s="87" t="s">
        <v>171</v>
      </c>
      <c r="H333" s="88" t="s">
        <v>338</v>
      </c>
      <c r="I333" s="12">
        <v>20</v>
      </c>
    </row>
    <row r="334" spans="1:9" ht="12.75">
      <c r="A334" s="71" t="s">
        <v>170</v>
      </c>
      <c r="B334" s="55" t="s">
        <v>157</v>
      </c>
      <c r="C334" s="31" t="s">
        <v>345</v>
      </c>
      <c r="D334" s="86" t="s">
        <v>164</v>
      </c>
      <c r="E334" s="86" t="s">
        <v>419</v>
      </c>
      <c r="F334" s="46" t="s">
        <v>200</v>
      </c>
      <c r="G334" s="87" t="s">
        <v>171</v>
      </c>
      <c r="H334" s="88" t="s">
        <v>338</v>
      </c>
      <c r="I334" s="12">
        <v>80</v>
      </c>
    </row>
    <row r="335" spans="1:9" ht="12.75">
      <c r="A335" s="71" t="s">
        <v>170</v>
      </c>
      <c r="B335" s="55" t="s">
        <v>157</v>
      </c>
      <c r="C335" s="31" t="s">
        <v>345</v>
      </c>
      <c r="D335" s="86" t="s">
        <v>164</v>
      </c>
      <c r="E335" s="86" t="s">
        <v>419</v>
      </c>
      <c r="F335" s="46" t="s">
        <v>201</v>
      </c>
      <c r="G335" s="87" t="s">
        <v>171</v>
      </c>
      <c r="H335" s="88" t="s">
        <v>338</v>
      </c>
      <c r="I335" s="12">
        <v>80</v>
      </c>
    </row>
    <row r="336" spans="1:9" ht="12.75">
      <c r="A336" s="71" t="s">
        <v>170</v>
      </c>
      <c r="B336" s="55" t="s">
        <v>157</v>
      </c>
      <c r="C336" s="31" t="s">
        <v>87</v>
      </c>
      <c r="D336" s="86" t="s">
        <v>164</v>
      </c>
      <c r="E336" s="86" t="s">
        <v>419</v>
      </c>
      <c r="F336" s="45" t="s">
        <v>202</v>
      </c>
      <c r="G336" s="87" t="s">
        <v>171</v>
      </c>
      <c r="H336" s="88" t="s">
        <v>338</v>
      </c>
      <c r="I336" s="12">
        <v>4</v>
      </c>
    </row>
    <row r="337" spans="1:9" ht="12.75">
      <c r="A337" s="71" t="s">
        <v>170</v>
      </c>
      <c r="B337" s="55" t="s">
        <v>157</v>
      </c>
      <c r="C337" s="31" t="s">
        <v>432</v>
      </c>
      <c r="D337" s="86" t="s">
        <v>164</v>
      </c>
      <c r="E337" s="86" t="s">
        <v>419</v>
      </c>
      <c r="F337" s="45" t="s">
        <v>203</v>
      </c>
      <c r="G337" s="87" t="s">
        <v>171</v>
      </c>
      <c r="H337" s="88" t="s">
        <v>338</v>
      </c>
      <c r="I337" s="12">
        <v>8</v>
      </c>
    </row>
    <row r="338" spans="1:9" ht="12.75">
      <c r="A338" s="71" t="s">
        <v>170</v>
      </c>
      <c r="B338" s="55" t="s">
        <v>157</v>
      </c>
      <c r="C338" s="31" t="s">
        <v>345</v>
      </c>
      <c r="D338" s="86" t="s">
        <v>164</v>
      </c>
      <c r="E338" s="86" t="s">
        <v>419</v>
      </c>
      <c r="F338" s="45" t="s">
        <v>204</v>
      </c>
      <c r="G338" s="87" t="s">
        <v>171</v>
      </c>
      <c r="H338" s="88" t="s">
        <v>338</v>
      </c>
      <c r="I338" s="12">
        <v>33</v>
      </c>
    </row>
    <row r="339" spans="1:9" ht="12.75">
      <c r="A339" s="71" t="s">
        <v>170</v>
      </c>
      <c r="B339" s="55" t="s">
        <v>157</v>
      </c>
      <c r="C339" s="31" t="s">
        <v>432</v>
      </c>
      <c r="D339" s="86" t="s">
        <v>164</v>
      </c>
      <c r="E339" s="86" t="s">
        <v>419</v>
      </c>
      <c r="F339" s="46" t="s">
        <v>205</v>
      </c>
      <c r="G339" s="87" t="s">
        <v>171</v>
      </c>
      <c r="H339" s="88" t="s">
        <v>338</v>
      </c>
      <c r="I339" s="12">
        <v>6</v>
      </c>
    </row>
    <row r="340" spans="1:9" ht="12.75">
      <c r="A340" s="71" t="s">
        <v>170</v>
      </c>
      <c r="B340" s="55" t="s">
        <v>157</v>
      </c>
      <c r="C340" s="31" t="s">
        <v>433</v>
      </c>
      <c r="D340" s="86" t="s">
        <v>164</v>
      </c>
      <c r="E340" s="86" t="s">
        <v>419</v>
      </c>
      <c r="F340" s="45" t="s">
        <v>206</v>
      </c>
      <c r="G340" s="87" t="s">
        <v>171</v>
      </c>
      <c r="H340" s="88" t="s">
        <v>338</v>
      </c>
      <c r="I340" s="12">
        <v>4</v>
      </c>
    </row>
    <row r="341" spans="1:9" ht="12.75">
      <c r="A341" s="71" t="s">
        <v>170</v>
      </c>
      <c r="B341" s="55" t="s">
        <v>157</v>
      </c>
      <c r="C341" s="31" t="s">
        <v>420</v>
      </c>
      <c r="D341" s="86" t="s">
        <v>164</v>
      </c>
      <c r="E341" s="86" t="s">
        <v>419</v>
      </c>
      <c r="F341" s="45" t="s">
        <v>207</v>
      </c>
      <c r="G341" s="87" t="s">
        <v>171</v>
      </c>
      <c r="H341" s="88" t="s">
        <v>338</v>
      </c>
      <c r="I341" s="12">
        <v>66</v>
      </c>
    </row>
    <row r="342" spans="1:9" ht="12.75">
      <c r="A342" s="71" t="s">
        <v>170</v>
      </c>
      <c r="B342" s="55" t="s">
        <v>157</v>
      </c>
      <c r="C342" s="31" t="s">
        <v>434</v>
      </c>
      <c r="D342" s="86" t="s">
        <v>164</v>
      </c>
      <c r="E342" s="86" t="s">
        <v>419</v>
      </c>
      <c r="F342" s="46" t="s">
        <v>208</v>
      </c>
      <c r="G342" s="87" t="s">
        <v>171</v>
      </c>
      <c r="H342" s="88" t="s">
        <v>338</v>
      </c>
      <c r="I342" s="12">
        <v>23</v>
      </c>
    </row>
    <row r="343" spans="1:9" ht="12.75">
      <c r="A343" s="71" t="s">
        <v>170</v>
      </c>
      <c r="B343" s="55" t="s">
        <v>157</v>
      </c>
      <c r="C343" s="31" t="s">
        <v>345</v>
      </c>
      <c r="D343" s="86" t="s">
        <v>164</v>
      </c>
      <c r="E343" s="86" t="s">
        <v>419</v>
      </c>
      <c r="F343" s="46" t="s">
        <v>328</v>
      </c>
      <c r="G343" s="87" t="s">
        <v>171</v>
      </c>
      <c r="H343" s="88" t="s">
        <v>338</v>
      </c>
      <c r="I343" s="12">
        <v>30</v>
      </c>
    </row>
    <row r="344" spans="1:9" ht="12.75">
      <c r="A344" s="71" t="s">
        <v>170</v>
      </c>
      <c r="B344" s="55" t="s">
        <v>157</v>
      </c>
      <c r="C344" s="31" t="s">
        <v>90</v>
      </c>
      <c r="D344" s="86" t="s">
        <v>164</v>
      </c>
      <c r="E344" s="86" t="s">
        <v>419</v>
      </c>
      <c r="F344" s="45" t="s">
        <v>327</v>
      </c>
      <c r="G344" s="87" t="s">
        <v>171</v>
      </c>
      <c r="H344" s="88" t="s">
        <v>338</v>
      </c>
      <c r="I344" s="12">
        <v>25</v>
      </c>
    </row>
    <row r="345" spans="1:9" ht="12.75">
      <c r="A345" s="71" t="s">
        <v>170</v>
      </c>
      <c r="B345" s="55" t="s">
        <v>157</v>
      </c>
      <c r="C345" s="31" t="s">
        <v>345</v>
      </c>
      <c r="D345" s="86" t="s">
        <v>164</v>
      </c>
      <c r="E345" s="86" t="s">
        <v>419</v>
      </c>
      <c r="F345" s="45" t="s">
        <v>209</v>
      </c>
      <c r="G345" s="87" t="s">
        <v>171</v>
      </c>
      <c r="H345" s="88" t="s">
        <v>338</v>
      </c>
      <c r="I345" s="12">
        <v>31</v>
      </c>
    </row>
    <row r="346" spans="1:9" ht="12.75">
      <c r="A346" s="71" t="s">
        <v>170</v>
      </c>
      <c r="B346" s="55" t="s">
        <v>157</v>
      </c>
      <c r="C346" s="31" t="s">
        <v>345</v>
      </c>
      <c r="D346" s="86" t="s">
        <v>164</v>
      </c>
      <c r="E346" s="86" t="s">
        <v>419</v>
      </c>
      <c r="F346" s="46" t="s">
        <v>210</v>
      </c>
      <c r="G346" s="87" t="s">
        <v>171</v>
      </c>
      <c r="H346" s="88" t="s">
        <v>338</v>
      </c>
      <c r="I346" s="13">
        <v>84</v>
      </c>
    </row>
    <row r="347" spans="1:9" ht="12.75">
      <c r="A347" s="71" t="s">
        <v>170</v>
      </c>
      <c r="B347" s="55" t="s">
        <v>157</v>
      </c>
      <c r="C347" s="31" t="s">
        <v>435</v>
      </c>
      <c r="D347" s="86" t="s">
        <v>164</v>
      </c>
      <c r="E347" s="86" t="s">
        <v>419</v>
      </c>
      <c r="F347" s="47" t="s">
        <v>211</v>
      </c>
      <c r="G347" s="87" t="s">
        <v>171</v>
      </c>
      <c r="H347" s="88" t="s">
        <v>338</v>
      </c>
      <c r="I347" s="13">
        <v>2</v>
      </c>
    </row>
    <row r="348" spans="1:9" ht="12.75">
      <c r="A348" s="71" t="s">
        <v>170</v>
      </c>
      <c r="B348" s="55" t="s">
        <v>157</v>
      </c>
      <c r="C348" s="31" t="s">
        <v>345</v>
      </c>
      <c r="D348" s="86" t="s">
        <v>164</v>
      </c>
      <c r="E348" s="86" t="s">
        <v>419</v>
      </c>
      <c r="F348" s="45" t="s">
        <v>326</v>
      </c>
      <c r="G348" s="87" t="s">
        <v>171</v>
      </c>
      <c r="H348" s="88" t="s">
        <v>338</v>
      </c>
      <c r="I348" s="13">
        <v>16</v>
      </c>
    </row>
    <row r="349" spans="1:9" ht="12.75">
      <c r="A349" s="71" t="s">
        <v>170</v>
      </c>
      <c r="B349" s="55" t="s">
        <v>157</v>
      </c>
      <c r="C349" s="31" t="s">
        <v>436</v>
      </c>
      <c r="D349" s="86" t="s">
        <v>164</v>
      </c>
      <c r="E349" s="86" t="s">
        <v>419</v>
      </c>
      <c r="F349" s="45" t="s">
        <v>212</v>
      </c>
      <c r="G349" s="87" t="s">
        <v>171</v>
      </c>
      <c r="H349" s="88" t="s">
        <v>338</v>
      </c>
      <c r="I349" s="13">
        <v>7</v>
      </c>
    </row>
    <row r="350" spans="1:9" ht="12.75">
      <c r="A350" s="71" t="s">
        <v>170</v>
      </c>
      <c r="B350" s="55" t="s">
        <v>157</v>
      </c>
      <c r="C350" s="31" t="s">
        <v>437</v>
      </c>
      <c r="D350" s="86" t="s">
        <v>164</v>
      </c>
      <c r="E350" s="86" t="s">
        <v>419</v>
      </c>
      <c r="F350" s="45" t="s">
        <v>213</v>
      </c>
      <c r="G350" s="87" t="s">
        <v>171</v>
      </c>
      <c r="H350" s="88" t="s">
        <v>338</v>
      </c>
      <c r="I350" s="12">
        <v>57</v>
      </c>
    </row>
    <row r="351" spans="1:9" ht="12.75">
      <c r="A351" s="71" t="s">
        <v>170</v>
      </c>
      <c r="B351" s="55" t="s">
        <v>157</v>
      </c>
      <c r="C351" s="31" t="s">
        <v>78</v>
      </c>
      <c r="D351" s="86" t="s">
        <v>164</v>
      </c>
      <c r="E351" s="86" t="s">
        <v>419</v>
      </c>
      <c r="F351" s="46" t="s">
        <v>214</v>
      </c>
      <c r="G351" s="87" t="s">
        <v>171</v>
      </c>
      <c r="H351" s="88" t="s">
        <v>338</v>
      </c>
      <c r="I351" s="12">
        <v>87</v>
      </c>
    </row>
    <row r="352" spans="1:9" ht="12.75">
      <c r="A352" s="71" t="s">
        <v>170</v>
      </c>
      <c r="B352" s="55" t="s">
        <v>157</v>
      </c>
      <c r="C352" s="31" t="s">
        <v>167</v>
      </c>
      <c r="D352" s="86" t="s">
        <v>164</v>
      </c>
      <c r="E352" s="86" t="s">
        <v>419</v>
      </c>
      <c r="F352" s="45" t="s">
        <v>215</v>
      </c>
      <c r="G352" s="87" t="s">
        <v>171</v>
      </c>
      <c r="H352" s="88" t="s">
        <v>338</v>
      </c>
      <c r="I352" s="12">
        <v>46</v>
      </c>
    </row>
    <row r="353" spans="1:9" ht="12.75">
      <c r="A353" s="71" t="s">
        <v>170</v>
      </c>
      <c r="B353" s="55" t="s">
        <v>157</v>
      </c>
      <c r="C353" s="31" t="s">
        <v>88</v>
      </c>
      <c r="D353" s="86" t="s">
        <v>164</v>
      </c>
      <c r="E353" s="86" t="s">
        <v>419</v>
      </c>
      <c r="F353" s="45" t="s">
        <v>325</v>
      </c>
      <c r="G353" s="87" t="s">
        <v>171</v>
      </c>
      <c r="H353" s="88" t="s">
        <v>338</v>
      </c>
      <c r="I353" s="12">
        <v>12</v>
      </c>
    </row>
    <row r="354" spans="1:9" ht="12.75">
      <c r="A354" s="71" t="s">
        <v>170</v>
      </c>
      <c r="B354" s="55" t="s">
        <v>157</v>
      </c>
      <c r="C354" s="31" t="s">
        <v>438</v>
      </c>
      <c r="D354" s="86" t="s">
        <v>164</v>
      </c>
      <c r="E354" s="86" t="s">
        <v>419</v>
      </c>
      <c r="F354" s="45" t="s">
        <v>216</v>
      </c>
      <c r="G354" s="87" t="s">
        <v>171</v>
      </c>
      <c r="H354" s="88" t="s">
        <v>338</v>
      </c>
      <c r="I354" s="12">
        <v>4</v>
      </c>
    </row>
    <row r="355" spans="1:9" ht="12.75">
      <c r="A355" s="71" t="s">
        <v>170</v>
      </c>
      <c r="B355" s="55" t="s">
        <v>157</v>
      </c>
      <c r="C355" s="31" t="s">
        <v>439</v>
      </c>
      <c r="D355" s="86" t="s">
        <v>164</v>
      </c>
      <c r="E355" s="86" t="s">
        <v>419</v>
      </c>
      <c r="F355" s="46" t="s">
        <v>217</v>
      </c>
      <c r="G355" s="87" t="s">
        <v>171</v>
      </c>
      <c r="H355" s="88" t="s">
        <v>338</v>
      </c>
      <c r="I355" s="12">
        <v>21</v>
      </c>
    </row>
    <row r="356" spans="1:9" ht="12.75">
      <c r="A356" s="71" t="s">
        <v>170</v>
      </c>
      <c r="B356" s="55" t="s">
        <v>157</v>
      </c>
      <c r="C356" s="31" t="s">
        <v>440</v>
      </c>
      <c r="D356" s="86" t="s">
        <v>164</v>
      </c>
      <c r="E356" s="86" t="s">
        <v>419</v>
      </c>
      <c r="F356" s="46" t="s">
        <v>218</v>
      </c>
      <c r="G356" s="87" t="s">
        <v>171</v>
      </c>
      <c r="H356" s="88" t="s">
        <v>338</v>
      </c>
      <c r="I356" s="12">
        <v>31</v>
      </c>
    </row>
    <row r="357" spans="1:9" ht="12.75">
      <c r="A357" s="71" t="s">
        <v>170</v>
      </c>
      <c r="B357" s="55" t="s">
        <v>157</v>
      </c>
      <c r="C357" s="31" t="s">
        <v>441</v>
      </c>
      <c r="D357" s="86" t="s">
        <v>164</v>
      </c>
      <c r="E357" s="86" t="s">
        <v>419</v>
      </c>
      <c r="F357" s="45" t="s">
        <v>219</v>
      </c>
      <c r="G357" s="87" t="s">
        <v>171</v>
      </c>
      <c r="H357" s="88" t="s">
        <v>338</v>
      </c>
      <c r="I357" s="12">
        <v>19</v>
      </c>
    </row>
    <row r="358" spans="1:9" ht="12.75">
      <c r="A358" s="71" t="s">
        <v>170</v>
      </c>
      <c r="B358" s="55" t="s">
        <v>157</v>
      </c>
      <c r="C358" s="31" t="s">
        <v>425</v>
      </c>
      <c r="D358" s="86" t="s">
        <v>164</v>
      </c>
      <c r="E358" s="86" t="s">
        <v>419</v>
      </c>
      <c r="F358" s="45" t="s">
        <v>220</v>
      </c>
      <c r="G358" s="87" t="s">
        <v>171</v>
      </c>
      <c r="H358" s="88" t="s">
        <v>338</v>
      </c>
      <c r="I358" s="12">
        <v>6</v>
      </c>
    </row>
    <row r="359" spans="1:9" ht="12.75">
      <c r="A359" s="71" t="s">
        <v>170</v>
      </c>
      <c r="B359" s="55" t="s">
        <v>157</v>
      </c>
      <c r="C359" s="31" t="s">
        <v>420</v>
      </c>
      <c r="D359" s="86" t="s">
        <v>164</v>
      </c>
      <c r="E359" s="86" t="s">
        <v>419</v>
      </c>
      <c r="F359" s="45" t="s">
        <v>324</v>
      </c>
      <c r="G359" s="87" t="s">
        <v>171</v>
      </c>
      <c r="H359" s="88" t="s">
        <v>338</v>
      </c>
      <c r="I359" s="12">
        <v>25</v>
      </c>
    </row>
    <row r="360" spans="1:9" ht="12.75">
      <c r="A360" s="71" t="s">
        <v>170</v>
      </c>
      <c r="B360" s="55" t="s">
        <v>157</v>
      </c>
      <c r="C360" s="31" t="s">
        <v>431</v>
      </c>
      <c r="D360" s="86" t="s">
        <v>164</v>
      </c>
      <c r="E360" s="86" t="s">
        <v>419</v>
      </c>
      <c r="F360" s="47" t="s">
        <v>221</v>
      </c>
      <c r="G360" s="87" t="s">
        <v>171</v>
      </c>
      <c r="H360" s="88" t="s">
        <v>338</v>
      </c>
      <c r="I360" s="12">
        <v>18</v>
      </c>
    </row>
    <row r="361" spans="1:9" ht="12.75">
      <c r="A361" s="71" t="s">
        <v>170</v>
      </c>
      <c r="B361" s="55" t="s">
        <v>157</v>
      </c>
      <c r="C361" s="31" t="s">
        <v>345</v>
      </c>
      <c r="D361" s="86" t="s">
        <v>164</v>
      </c>
      <c r="E361" s="86" t="s">
        <v>419</v>
      </c>
      <c r="F361" s="45" t="s">
        <v>240</v>
      </c>
      <c r="G361" s="87" t="s">
        <v>171</v>
      </c>
      <c r="H361" s="88" t="s">
        <v>338</v>
      </c>
      <c r="I361" s="12">
        <v>9</v>
      </c>
    </row>
    <row r="362" spans="1:9" ht="12.75">
      <c r="A362" s="71" t="s">
        <v>170</v>
      </c>
      <c r="B362" s="55" t="s">
        <v>157</v>
      </c>
      <c r="C362" s="31" t="s">
        <v>420</v>
      </c>
      <c r="D362" s="86" t="s">
        <v>164</v>
      </c>
      <c r="E362" s="86" t="s">
        <v>419</v>
      </c>
      <c r="F362" s="45" t="s">
        <v>323</v>
      </c>
      <c r="G362" s="87" t="s">
        <v>171</v>
      </c>
      <c r="H362" s="88" t="s">
        <v>338</v>
      </c>
      <c r="I362" s="12">
        <v>54</v>
      </c>
    </row>
    <row r="363" spans="1:9" ht="12.75">
      <c r="A363" s="71" t="s">
        <v>170</v>
      </c>
      <c r="B363" s="55" t="s">
        <v>157</v>
      </c>
      <c r="C363" s="89" t="s">
        <v>431</v>
      </c>
      <c r="D363" s="58" t="s">
        <v>155</v>
      </c>
      <c r="E363" s="31" t="s">
        <v>419</v>
      </c>
      <c r="F363" s="54" t="s">
        <v>224</v>
      </c>
      <c r="G363" s="64" t="s">
        <v>246</v>
      </c>
      <c r="H363" s="88" t="s">
        <v>338</v>
      </c>
      <c r="I363" s="20">
        <v>7</v>
      </c>
    </row>
    <row r="364" spans="1:9" ht="12.75">
      <c r="A364" s="71" t="s">
        <v>170</v>
      </c>
      <c r="B364" s="55" t="s">
        <v>157</v>
      </c>
      <c r="C364" s="89" t="s">
        <v>431</v>
      </c>
      <c r="D364" s="58" t="s">
        <v>155</v>
      </c>
      <c r="E364" s="31" t="s">
        <v>419</v>
      </c>
      <c r="F364" s="54" t="s">
        <v>224</v>
      </c>
      <c r="G364" s="64" t="s">
        <v>253</v>
      </c>
      <c r="H364" s="88" t="s">
        <v>338</v>
      </c>
      <c r="I364" s="20">
        <v>6</v>
      </c>
    </row>
    <row r="365" spans="1:9" ht="12.75">
      <c r="A365" s="71" t="s">
        <v>170</v>
      </c>
      <c r="B365" s="55" t="s">
        <v>157</v>
      </c>
      <c r="C365" s="89" t="s">
        <v>431</v>
      </c>
      <c r="D365" s="58" t="s">
        <v>155</v>
      </c>
      <c r="E365" s="31" t="s">
        <v>419</v>
      </c>
      <c r="F365" s="54" t="s">
        <v>224</v>
      </c>
      <c r="G365" s="64" t="s">
        <v>272</v>
      </c>
      <c r="H365" s="88" t="s">
        <v>338</v>
      </c>
      <c r="I365" s="20">
        <v>4</v>
      </c>
    </row>
    <row r="366" spans="1:9" ht="12.75">
      <c r="A366" s="71" t="s">
        <v>170</v>
      </c>
      <c r="B366" s="55" t="s">
        <v>157</v>
      </c>
      <c r="C366" s="89" t="s">
        <v>431</v>
      </c>
      <c r="D366" s="58" t="s">
        <v>155</v>
      </c>
      <c r="E366" s="31" t="s">
        <v>419</v>
      </c>
      <c r="F366" s="54" t="s">
        <v>224</v>
      </c>
      <c r="G366" s="64" t="s">
        <v>263</v>
      </c>
      <c r="H366" s="88" t="s">
        <v>338</v>
      </c>
      <c r="I366" s="20">
        <v>10</v>
      </c>
    </row>
    <row r="367" spans="1:9" ht="12.75">
      <c r="A367" s="71" t="s">
        <v>170</v>
      </c>
      <c r="B367" s="55" t="s">
        <v>157</v>
      </c>
      <c r="C367" s="89" t="s">
        <v>431</v>
      </c>
      <c r="D367" s="58" t="s">
        <v>155</v>
      </c>
      <c r="E367" s="31" t="s">
        <v>419</v>
      </c>
      <c r="F367" s="54" t="s">
        <v>224</v>
      </c>
      <c r="G367" s="64" t="s">
        <v>279</v>
      </c>
      <c r="H367" s="88" t="s">
        <v>338</v>
      </c>
      <c r="I367" s="20">
        <v>2</v>
      </c>
    </row>
    <row r="368" spans="1:9" ht="12.75">
      <c r="A368" s="71" t="s">
        <v>170</v>
      </c>
      <c r="B368" s="55" t="s">
        <v>157</v>
      </c>
      <c r="C368" s="90" t="s">
        <v>431</v>
      </c>
      <c r="D368" s="58" t="s">
        <v>155</v>
      </c>
      <c r="E368" s="31" t="s">
        <v>419</v>
      </c>
      <c r="F368" s="54" t="s">
        <v>224</v>
      </c>
      <c r="G368" s="72" t="s">
        <v>281</v>
      </c>
      <c r="H368" s="88" t="s">
        <v>338</v>
      </c>
      <c r="I368" s="21">
        <v>8</v>
      </c>
    </row>
    <row r="369" spans="1:9" ht="12.75">
      <c r="A369" s="71" t="s">
        <v>170</v>
      </c>
      <c r="B369" s="55" t="s">
        <v>157</v>
      </c>
      <c r="C369" s="89" t="s">
        <v>431</v>
      </c>
      <c r="D369" s="58" t="s">
        <v>155</v>
      </c>
      <c r="E369" s="31" t="s">
        <v>419</v>
      </c>
      <c r="F369" s="54" t="s">
        <v>224</v>
      </c>
      <c r="G369" s="64" t="s">
        <v>266</v>
      </c>
      <c r="H369" s="88" t="s">
        <v>338</v>
      </c>
      <c r="I369" s="20">
        <v>4</v>
      </c>
    </row>
    <row r="370" spans="1:9" ht="12.75">
      <c r="A370" s="71" t="s">
        <v>170</v>
      </c>
      <c r="B370" s="55" t="s">
        <v>157</v>
      </c>
      <c r="C370" s="89" t="s">
        <v>431</v>
      </c>
      <c r="D370" s="58" t="s">
        <v>155</v>
      </c>
      <c r="E370" s="31" t="s">
        <v>419</v>
      </c>
      <c r="F370" s="54" t="s">
        <v>224</v>
      </c>
      <c r="G370" s="64" t="s">
        <v>245</v>
      </c>
      <c r="H370" s="88" t="s">
        <v>338</v>
      </c>
      <c r="I370" s="20">
        <v>0</v>
      </c>
    </row>
    <row r="371" spans="1:9" ht="12.75">
      <c r="A371" s="71" t="s">
        <v>170</v>
      </c>
      <c r="B371" s="55" t="s">
        <v>157</v>
      </c>
      <c r="C371" s="89" t="s">
        <v>431</v>
      </c>
      <c r="D371" s="58" t="s">
        <v>155</v>
      </c>
      <c r="E371" s="31" t="s">
        <v>419</v>
      </c>
      <c r="F371" s="54" t="s">
        <v>224</v>
      </c>
      <c r="G371" s="64" t="s">
        <v>275</v>
      </c>
      <c r="H371" s="88" t="s">
        <v>338</v>
      </c>
      <c r="I371" s="20">
        <v>5</v>
      </c>
    </row>
    <row r="372" spans="1:9" ht="12.75">
      <c r="A372" s="71" t="s">
        <v>170</v>
      </c>
      <c r="B372" s="55" t="s">
        <v>157</v>
      </c>
      <c r="C372" s="89" t="s">
        <v>345</v>
      </c>
      <c r="D372" s="58" t="s">
        <v>155</v>
      </c>
      <c r="E372" s="31" t="s">
        <v>419</v>
      </c>
      <c r="F372" s="54" t="s">
        <v>180</v>
      </c>
      <c r="G372" s="64" t="s">
        <v>246</v>
      </c>
      <c r="H372" s="88" t="s">
        <v>338</v>
      </c>
      <c r="I372" s="20">
        <v>2</v>
      </c>
    </row>
    <row r="373" spans="1:9" ht="12.75">
      <c r="A373" s="71" t="s">
        <v>170</v>
      </c>
      <c r="B373" s="55" t="s">
        <v>157</v>
      </c>
      <c r="C373" s="89" t="s">
        <v>345</v>
      </c>
      <c r="D373" s="58" t="s">
        <v>155</v>
      </c>
      <c r="E373" s="31" t="s">
        <v>419</v>
      </c>
      <c r="F373" s="54" t="s">
        <v>180</v>
      </c>
      <c r="G373" s="64" t="s">
        <v>272</v>
      </c>
      <c r="H373" s="88" t="s">
        <v>338</v>
      </c>
      <c r="I373" s="20">
        <v>0</v>
      </c>
    </row>
    <row r="374" spans="1:9" ht="12.75">
      <c r="A374" s="71" t="s">
        <v>170</v>
      </c>
      <c r="B374" s="55" t="s">
        <v>157</v>
      </c>
      <c r="C374" s="90" t="s">
        <v>345</v>
      </c>
      <c r="D374" s="58" t="s">
        <v>155</v>
      </c>
      <c r="E374" s="31" t="s">
        <v>419</v>
      </c>
      <c r="F374" s="54" t="s">
        <v>180</v>
      </c>
      <c r="G374" s="72" t="s">
        <v>274</v>
      </c>
      <c r="H374" s="88" t="s">
        <v>338</v>
      </c>
      <c r="I374" s="21">
        <v>1</v>
      </c>
    </row>
    <row r="375" spans="1:9" ht="12.75">
      <c r="A375" s="71" t="s">
        <v>170</v>
      </c>
      <c r="B375" s="55" t="s">
        <v>157</v>
      </c>
      <c r="C375" s="89" t="s">
        <v>78</v>
      </c>
      <c r="D375" s="58" t="s">
        <v>155</v>
      </c>
      <c r="E375" s="31" t="s">
        <v>419</v>
      </c>
      <c r="F375" s="54" t="s">
        <v>181</v>
      </c>
      <c r="G375" s="64" t="s">
        <v>246</v>
      </c>
      <c r="H375" s="88" t="s">
        <v>338</v>
      </c>
      <c r="I375" s="21">
        <v>9</v>
      </c>
    </row>
    <row r="376" spans="1:9" ht="12.75">
      <c r="A376" s="71" t="s">
        <v>170</v>
      </c>
      <c r="B376" s="55" t="s">
        <v>157</v>
      </c>
      <c r="C376" s="89" t="s">
        <v>78</v>
      </c>
      <c r="D376" s="58" t="s">
        <v>155</v>
      </c>
      <c r="E376" s="31" t="s">
        <v>419</v>
      </c>
      <c r="F376" s="54" t="s">
        <v>181</v>
      </c>
      <c r="G376" s="64" t="s">
        <v>272</v>
      </c>
      <c r="H376" s="88" t="s">
        <v>338</v>
      </c>
      <c r="I376" s="21">
        <v>4</v>
      </c>
    </row>
    <row r="377" spans="1:9" ht="12.75">
      <c r="A377" s="71" t="s">
        <v>170</v>
      </c>
      <c r="B377" s="55" t="s">
        <v>157</v>
      </c>
      <c r="C377" s="89" t="s">
        <v>78</v>
      </c>
      <c r="D377" s="58" t="s">
        <v>155</v>
      </c>
      <c r="E377" s="31" t="s">
        <v>419</v>
      </c>
      <c r="F377" s="54" t="s">
        <v>181</v>
      </c>
      <c r="G377" s="64" t="s">
        <v>263</v>
      </c>
      <c r="H377" s="88" t="s">
        <v>338</v>
      </c>
      <c r="I377" s="21">
        <v>30</v>
      </c>
    </row>
    <row r="378" spans="1:9" ht="12.75">
      <c r="A378" s="71" t="s">
        <v>170</v>
      </c>
      <c r="B378" s="55" t="s">
        <v>157</v>
      </c>
      <c r="C378" s="89" t="s">
        <v>78</v>
      </c>
      <c r="D378" s="58" t="s">
        <v>155</v>
      </c>
      <c r="E378" s="31" t="s">
        <v>419</v>
      </c>
      <c r="F378" s="54" t="s">
        <v>181</v>
      </c>
      <c r="G378" s="64" t="s">
        <v>269</v>
      </c>
      <c r="H378" s="88" t="s">
        <v>338</v>
      </c>
      <c r="I378" s="21">
        <v>10</v>
      </c>
    </row>
    <row r="379" spans="1:9" ht="12.75">
      <c r="A379" s="71" t="s">
        <v>170</v>
      </c>
      <c r="B379" s="55" t="s">
        <v>157</v>
      </c>
      <c r="C379" s="89" t="s">
        <v>422</v>
      </c>
      <c r="D379" s="58" t="s">
        <v>155</v>
      </c>
      <c r="E379" s="31" t="s">
        <v>419</v>
      </c>
      <c r="F379" s="54" t="s">
        <v>182</v>
      </c>
      <c r="G379" s="64" t="s">
        <v>246</v>
      </c>
      <c r="H379" s="88" t="s">
        <v>338</v>
      </c>
      <c r="I379" s="20">
        <v>8</v>
      </c>
    </row>
    <row r="380" spans="1:9" ht="12.75">
      <c r="A380" s="71" t="s">
        <v>170</v>
      </c>
      <c r="B380" s="55" t="s">
        <v>157</v>
      </c>
      <c r="C380" s="89" t="s">
        <v>422</v>
      </c>
      <c r="D380" s="58" t="s">
        <v>155</v>
      </c>
      <c r="E380" s="31" t="s">
        <v>419</v>
      </c>
      <c r="F380" s="54" t="s">
        <v>182</v>
      </c>
      <c r="G380" s="64" t="s">
        <v>263</v>
      </c>
      <c r="H380" s="88" t="s">
        <v>338</v>
      </c>
      <c r="I380" s="20">
        <v>9</v>
      </c>
    </row>
    <row r="381" spans="1:9" ht="12.75">
      <c r="A381" s="71" t="s">
        <v>170</v>
      </c>
      <c r="B381" s="55" t="s">
        <v>157</v>
      </c>
      <c r="C381" s="89" t="s">
        <v>420</v>
      </c>
      <c r="D381" s="58" t="s">
        <v>155</v>
      </c>
      <c r="E381" s="31" t="s">
        <v>419</v>
      </c>
      <c r="F381" s="54" t="s">
        <v>336</v>
      </c>
      <c r="G381" s="64" t="s">
        <v>263</v>
      </c>
      <c r="H381" s="88" t="s">
        <v>338</v>
      </c>
      <c r="I381" s="20">
        <v>2</v>
      </c>
    </row>
    <row r="382" spans="1:9" ht="12.75">
      <c r="A382" s="71" t="s">
        <v>170</v>
      </c>
      <c r="B382" s="55" t="s">
        <v>157</v>
      </c>
      <c r="C382" s="89" t="s">
        <v>434</v>
      </c>
      <c r="D382" s="58" t="s">
        <v>155</v>
      </c>
      <c r="E382" s="31" t="s">
        <v>419</v>
      </c>
      <c r="F382" s="54" t="s">
        <v>225</v>
      </c>
      <c r="G382" s="64" t="s">
        <v>263</v>
      </c>
      <c r="H382" s="88" t="s">
        <v>338</v>
      </c>
      <c r="I382" s="21">
        <v>1</v>
      </c>
    </row>
    <row r="383" spans="1:9" ht="12.75">
      <c r="A383" s="71" t="s">
        <v>170</v>
      </c>
      <c r="B383" s="55" t="s">
        <v>157</v>
      </c>
      <c r="C383" s="89" t="s">
        <v>345</v>
      </c>
      <c r="D383" s="58" t="s">
        <v>155</v>
      </c>
      <c r="E383" s="31" t="s">
        <v>419</v>
      </c>
      <c r="F383" s="54" t="s">
        <v>200</v>
      </c>
      <c r="G383" s="64" t="s">
        <v>246</v>
      </c>
      <c r="H383" s="88" t="s">
        <v>338</v>
      </c>
      <c r="I383" s="21">
        <v>7</v>
      </c>
    </row>
    <row r="384" spans="1:9" ht="12.75">
      <c r="A384" s="71" t="s">
        <v>170</v>
      </c>
      <c r="B384" s="55" t="s">
        <v>157</v>
      </c>
      <c r="C384" s="89" t="s">
        <v>345</v>
      </c>
      <c r="D384" s="58" t="s">
        <v>155</v>
      </c>
      <c r="E384" s="31" t="s">
        <v>419</v>
      </c>
      <c r="F384" s="54" t="s">
        <v>200</v>
      </c>
      <c r="G384" s="64" t="s">
        <v>272</v>
      </c>
      <c r="H384" s="88" t="s">
        <v>338</v>
      </c>
      <c r="I384" s="21">
        <v>1</v>
      </c>
    </row>
    <row r="385" spans="1:9" ht="12.75">
      <c r="A385" s="71" t="s">
        <v>170</v>
      </c>
      <c r="B385" s="55" t="s">
        <v>157</v>
      </c>
      <c r="C385" s="89" t="s">
        <v>432</v>
      </c>
      <c r="D385" s="58" t="s">
        <v>155</v>
      </c>
      <c r="E385" s="31" t="s">
        <v>419</v>
      </c>
      <c r="F385" s="54" t="s">
        <v>205</v>
      </c>
      <c r="G385" s="64" t="s">
        <v>391</v>
      </c>
      <c r="H385" s="88" t="s">
        <v>338</v>
      </c>
      <c r="I385" s="20">
        <v>2</v>
      </c>
    </row>
    <row r="386" spans="1:9" ht="12.75">
      <c r="A386" s="71" t="s">
        <v>170</v>
      </c>
      <c r="B386" s="55" t="s">
        <v>157</v>
      </c>
      <c r="C386" s="89" t="s">
        <v>432</v>
      </c>
      <c r="D386" s="58" t="s">
        <v>155</v>
      </c>
      <c r="E386" s="31" t="s">
        <v>419</v>
      </c>
      <c r="F386" s="54" t="s">
        <v>205</v>
      </c>
      <c r="G386" s="64" t="s">
        <v>263</v>
      </c>
      <c r="H386" s="88" t="s">
        <v>338</v>
      </c>
      <c r="I386" s="20">
        <v>5</v>
      </c>
    </row>
    <row r="387" spans="1:9" ht="12.75">
      <c r="A387" s="71" t="s">
        <v>170</v>
      </c>
      <c r="B387" s="55" t="s">
        <v>157</v>
      </c>
      <c r="C387" s="89" t="s">
        <v>420</v>
      </c>
      <c r="D387" s="58" t="s">
        <v>155</v>
      </c>
      <c r="E387" s="31" t="s">
        <v>419</v>
      </c>
      <c r="F387" s="54" t="s">
        <v>207</v>
      </c>
      <c r="G387" s="64" t="s">
        <v>288</v>
      </c>
      <c r="H387" s="88" t="s">
        <v>338</v>
      </c>
      <c r="I387" s="20">
        <v>10</v>
      </c>
    </row>
    <row r="388" spans="1:9" ht="12.75">
      <c r="A388" s="71" t="s">
        <v>170</v>
      </c>
      <c r="B388" s="55" t="s">
        <v>157</v>
      </c>
      <c r="C388" s="89" t="s">
        <v>420</v>
      </c>
      <c r="D388" s="58" t="s">
        <v>155</v>
      </c>
      <c r="E388" s="31" t="s">
        <v>419</v>
      </c>
      <c r="F388" s="54" t="s">
        <v>207</v>
      </c>
      <c r="G388" s="64" t="s">
        <v>263</v>
      </c>
      <c r="H388" s="88" t="s">
        <v>338</v>
      </c>
      <c r="I388" s="21">
        <v>4</v>
      </c>
    </row>
    <row r="389" spans="1:9" ht="12.75">
      <c r="A389" s="71" t="s">
        <v>170</v>
      </c>
      <c r="B389" s="55" t="s">
        <v>157</v>
      </c>
      <c r="C389" s="89" t="s">
        <v>420</v>
      </c>
      <c r="D389" s="58" t="s">
        <v>155</v>
      </c>
      <c r="E389" s="31" t="s">
        <v>419</v>
      </c>
      <c r="F389" s="54" t="s">
        <v>207</v>
      </c>
      <c r="G389" s="64" t="s">
        <v>252</v>
      </c>
      <c r="H389" s="88" t="s">
        <v>338</v>
      </c>
      <c r="I389" s="21">
        <v>3</v>
      </c>
    </row>
    <row r="390" spans="1:9" ht="12.75">
      <c r="A390" s="71" t="s">
        <v>170</v>
      </c>
      <c r="B390" s="55" t="s">
        <v>157</v>
      </c>
      <c r="C390" s="89" t="s">
        <v>426</v>
      </c>
      <c r="D390" s="58" t="s">
        <v>155</v>
      </c>
      <c r="E390" s="31" t="s">
        <v>419</v>
      </c>
      <c r="F390" s="54" t="s">
        <v>226</v>
      </c>
      <c r="G390" s="64" t="s">
        <v>246</v>
      </c>
      <c r="H390" s="88" t="s">
        <v>338</v>
      </c>
      <c r="I390" s="21">
        <v>24</v>
      </c>
    </row>
    <row r="391" spans="1:9" ht="12.75">
      <c r="A391" s="71" t="s">
        <v>170</v>
      </c>
      <c r="B391" s="55" t="s">
        <v>157</v>
      </c>
      <c r="C391" s="89" t="s">
        <v>426</v>
      </c>
      <c r="D391" s="58" t="s">
        <v>155</v>
      </c>
      <c r="E391" s="31" t="s">
        <v>419</v>
      </c>
      <c r="F391" s="54" t="s">
        <v>226</v>
      </c>
      <c r="G391" s="64" t="s">
        <v>253</v>
      </c>
      <c r="H391" s="88" t="s">
        <v>338</v>
      </c>
      <c r="I391" s="21">
        <v>14</v>
      </c>
    </row>
    <row r="392" spans="1:9" ht="12.75">
      <c r="A392" s="71" t="s">
        <v>170</v>
      </c>
      <c r="B392" s="55" t="s">
        <v>157</v>
      </c>
      <c r="C392" s="89" t="s">
        <v>426</v>
      </c>
      <c r="D392" s="58" t="s">
        <v>155</v>
      </c>
      <c r="E392" s="31" t="s">
        <v>419</v>
      </c>
      <c r="F392" s="54" t="s">
        <v>226</v>
      </c>
      <c r="G392" s="64" t="s">
        <v>272</v>
      </c>
      <c r="H392" s="88" t="s">
        <v>338</v>
      </c>
      <c r="I392" s="21">
        <v>13</v>
      </c>
    </row>
    <row r="393" spans="1:9" ht="12.75">
      <c r="A393" s="71" t="s">
        <v>170</v>
      </c>
      <c r="B393" s="55" t="s">
        <v>157</v>
      </c>
      <c r="C393" s="89" t="s">
        <v>426</v>
      </c>
      <c r="D393" s="58" t="s">
        <v>155</v>
      </c>
      <c r="E393" s="31" t="s">
        <v>419</v>
      </c>
      <c r="F393" s="54" t="s">
        <v>226</v>
      </c>
      <c r="G393" s="64" t="s">
        <v>263</v>
      </c>
      <c r="H393" s="88" t="s">
        <v>338</v>
      </c>
      <c r="I393" s="21">
        <v>93</v>
      </c>
    </row>
    <row r="394" spans="1:9" ht="12.75">
      <c r="A394" s="71" t="s">
        <v>170</v>
      </c>
      <c r="B394" s="55" t="s">
        <v>157</v>
      </c>
      <c r="C394" s="89" t="s">
        <v>426</v>
      </c>
      <c r="D394" s="58" t="s">
        <v>155</v>
      </c>
      <c r="E394" s="31" t="s">
        <v>419</v>
      </c>
      <c r="F394" s="54" t="s">
        <v>226</v>
      </c>
      <c r="G394" s="64" t="s">
        <v>315</v>
      </c>
      <c r="H394" s="88" t="s">
        <v>338</v>
      </c>
      <c r="I394" s="21">
        <v>21</v>
      </c>
    </row>
    <row r="395" spans="1:9" ht="12.75">
      <c r="A395" s="71" t="s">
        <v>170</v>
      </c>
      <c r="B395" s="55" t="s">
        <v>157</v>
      </c>
      <c r="C395" s="89" t="s">
        <v>426</v>
      </c>
      <c r="D395" s="58" t="s">
        <v>155</v>
      </c>
      <c r="E395" s="31" t="s">
        <v>419</v>
      </c>
      <c r="F395" s="54" t="s">
        <v>226</v>
      </c>
      <c r="G395" s="64" t="s">
        <v>281</v>
      </c>
      <c r="H395" s="88" t="s">
        <v>338</v>
      </c>
      <c r="I395" s="21">
        <v>28</v>
      </c>
    </row>
    <row r="396" spans="1:9" ht="12.75">
      <c r="A396" s="71" t="s">
        <v>170</v>
      </c>
      <c r="B396" s="55" t="s">
        <v>157</v>
      </c>
      <c r="C396" s="89" t="s">
        <v>426</v>
      </c>
      <c r="D396" s="58" t="s">
        <v>155</v>
      </c>
      <c r="E396" s="31" t="s">
        <v>419</v>
      </c>
      <c r="F396" s="54" t="s">
        <v>226</v>
      </c>
      <c r="G396" s="64" t="s">
        <v>269</v>
      </c>
      <c r="H396" s="88" t="s">
        <v>338</v>
      </c>
      <c r="I396" s="21">
        <v>23</v>
      </c>
    </row>
    <row r="397" spans="1:9" ht="12.75">
      <c r="A397" s="71" t="s">
        <v>170</v>
      </c>
      <c r="B397" s="55" t="s">
        <v>157</v>
      </c>
      <c r="C397" s="89" t="s">
        <v>426</v>
      </c>
      <c r="D397" s="58" t="s">
        <v>155</v>
      </c>
      <c r="E397" s="31" t="s">
        <v>419</v>
      </c>
      <c r="F397" s="54" t="s">
        <v>226</v>
      </c>
      <c r="G397" s="64" t="s">
        <v>252</v>
      </c>
      <c r="H397" s="88" t="s">
        <v>338</v>
      </c>
      <c r="I397" s="21">
        <v>9</v>
      </c>
    </row>
    <row r="398" spans="1:9" ht="12.75">
      <c r="A398" s="71" t="s">
        <v>170</v>
      </c>
      <c r="B398" s="55" t="s">
        <v>157</v>
      </c>
      <c r="C398" s="89" t="s">
        <v>426</v>
      </c>
      <c r="D398" s="58" t="s">
        <v>155</v>
      </c>
      <c r="E398" s="31" t="s">
        <v>419</v>
      </c>
      <c r="F398" s="54" t="s">
        <v>226</v>
      </c>
      <c r="G398" s="64" t="s">
        <v>266</v>
      </c>
      <c r="H398" s="88" t="s">
        <v>338</v>
      </c>
      <c r="I398" s="21">
        <v>13</v>
      </c>
    </row>
    <row r="399" spans="1:9" ht="12.75">
      <c r="A399" s="71" t="s">
        <v>170</v>
      </c>
      <c r="B399" s="55" t="s">
        <v>157</v>
      </c>
      <c r="C399" s="89" t="s">
        <v>426</v>
      </c>
      <c r="D399" s="58" t="s">
        <v>155</v>
      </c>
      <c r="E399" s="31" t="s">
        <v>419</v>
      </c>
      <c r="F399" s="54" t="s">
        <v>226</v>
      </c>
      <c r="G399" s="64" t="s">
        <v>245</v>
      </c>
      <c r="H399" s="88" t="s">
        <v>338</v>
      </c>
      <c r="I399" s="21">
        <v>22</v>
      </c>
    </row>
    <row r="400" spans="1:9" ht="12.75">
      <c r="A400" s="71" t="s">
        <v>170</v>
      </c>
      <c r="B400" s="55" t="s">
        <v>157</v>
      </c>
      <c r="C400" s="89" t="s">
        <v>426</v>
      </c>
      <c r="D400" s="58" t="s">
        <v>155</v>
      </c>
      <c r="E400" s="31" t="s">
        <v>419</v>
      </c>
      <c r="F400" s="54" t="s">
        <v>226</v>
      </c>
      <c r="G400" s="64" t="s">
        <v>232</v>
      </c>
      <c r="H400" s="88" t="s">
        <v>338</v>
      </c>
      <c r="I400" s="21">
        <v>37</v>
      </c>
    </row>
    <row r="401" spans="1:9" ht="12.75">
      <c r="A401" s="71" t="s">
        <v>170</v>
      </c>
      <c r="B401" s="55" t="s">
        <v>157</v>
      </c>
      <c r="C401" s="89" t="s">
        <v>345</v>
      </c>
      <c r="D401" s="58" t="s">
        <v>155</v>
      </c>
      <c r="E401" s="31" t="s">
        <v>419</v>
      </c>
      <c r="F401" s="54" t="s">
        <v>240</v>
      </c>
      <c r="G401" s="64" t="s">
        <v>288</v>
      </c>
      <c r="H401" s="88" t="s">
        <v>338</v>
      </c>
      <c r="I401" s="21">
        <v>5</v>
      </c>
    </row>
    <row r="402" spans="1:9" ht="12.75">
      <c r="A402" s="71" t="s">
        <v>170</v>
      </c>
      <c r="B402" s="55" t="s">
        <v>157</v>
      </c>
      <c r="C402" s="89" t="s">
        <v>345</v>
      </c>
      <c r="D402" s="58" t="s">
        <v>155</v>
      </c>
      <c r="E402" s="31" t="s">
        <v>419</v>
      </c>
      <c r="F402" s="54" t="s">
        <v>240</v>
      </c>
      <c r="G402" s="64" t="s">
        <v>263</v>
      </c>
      <c r="H402" s="88" t="s">
        <v>338</v>
      </c>
      <c r="I402" s="20">
        <v>4</v>
      </c>
    </row>
    <row r="403" spans="1:9" ht="12.75">
      <c r="A403" s="71" t="s">
        <v>170</v>
      </c>
      <c r="B403" s="55" t="s">
        <v>157</v>
      </c>
      <c r="C403" s="90" t="s">
        <v>345</v>
      </c>
      <c r="D403" s="58" t="s">
        <v>155</v>
      </c>
      <c r="E403" s="31" t="s">
        <v>419</v>
      </c>
      <c r="F403" s="54" t="s">
        <v>240</v>
      </c>
      <c r="G403" s="72" t="s">
        <v>245</v>
      </c>
      <c r="H403" s="88" t="s">
        <v>338</v>
      </c>
      <c r="I403" s="21">
        <v>2</v>
      </c>
    </row>
    <row r="404" spans="1:9" ht="12.75">
      <c r="A404" s="71" t="s">
        <v>170</v>
      </c>
      <c r="B404" s="55" t="s">
        <v>157</v>
      </c>
      <c r="C404" s="89" t="s">
        <v>420</v>
      </c>
      <c r="D404" s="58" t="s">
        <v>155</v>
      </c>
      <c r="E404" s="31" t="s">
        <v>419</v>
      </c>
      <c r="F404" s="54" t="s">
        <v>323</v>
      </c>
      <c r="G404" s="72" t="s">
        <v>246</v>
      </c>
      <c r="H404" s="88" t="s">
        <v>338</v>
      </c>
      <c r="I404" s="21">
        <v>2</v>
      </c>
    </row>
    <row r="405" spans="1:9" ht="12.75">
      <c r="A405" s="71" t="s">
        <v>170</v>
      </c>
      <c r="B405" s="55" t="s">
        <v>157</v>
      </c>
      <c r="C405" s="90" t="s">
        <v>420</v>
      </c>
      <c r="D405" s="58" t="s">
        <v>155</v>
      </c>
      <c r="E405" s="31" t="s">
        <v>419</v>
      </c>
      <c r="F405" s="54" t="s">
        <v>323</v>
      </c>
      <c r="G405" s="72" t="s">
        <v>316</v>
      </c>
      <c r="H405" s="88" t="s">
        <v>338</v>
      </c>
      <c r="I405" s="21">
        <v>22</v>
      </c>
    </row>
    <row r="406" spans="1:9" ht="12.75">
      <c r="A406" s="71" t="s">
        <v>170</v>
      </c>
      <c r="B406" s="55" t="s">
        <v>157</v>
      </c>
      <c r="C406" s="90" t="s">
        <v>420</v>
      </c>
      <c r="D406" s="58" t="s">
        <v>155</v>
      </c>
      <c r="E406" s="31" t="s">
        <v>419</v>
      </c>
      <c r="F406" s="54" t="s">
        <v>323</v>
      </c>
      <c r="G406" s="72" t="s">
        <v>272</v>
      </c>
      <c r="H406" s="88" t="s">
        <v>338</v>
      </c>
      <c r="I406" s="21">
        <v>3</v>
      </c>
    </row>
    <row r="407" spans="1:9" ht="12.75">
      <c r="A407" s="71" t="s">
        <v>170</v>
      </c>
      <c r="B407" s="55" t="s">
        <v>157</v>
      </c>
      <c r="C407" s="90" t="s">
        <v>420</v>
      </c>
      <c r="D407" s="58" t="s">
        <v>155</v>
      </c>
      <c r="E407" s="31" t="s">
        <v>419</v>
      </c>
      <c r="F407" s="54" t="s">
        <v>323</v>
      </c>
      <c r="G407" s="72" t="s">
        <v>263</v>
      </c>
      <c r="H407" s="88" t="s">
        <v>338</v>
      </c>
      <c r="I407" s="21">
        <v>16</v>
      </c>
    </row>
    <row r="408" spans="1:9" ht="12.75">
      <c r="A408" s="71" t="s">
        <v>170</v>
      </c>
      <c r="B408" s="55" t="s">
        <v>157</v>
      </c>
      <c r="C408" s="90" t="s">
        <v>420</v>
      </c>
      <c r="D408" s="58" t="s">
        <v>155</v>
      </c>
      <c r="E408" s="31" t="s">
        <v>419</v>
      </c>
      <c r="F408" s="54" t="s">
        <v>323</v>
      </c>
      <c r="G408" s="72" t="s">
        <v>315</v>
      </c>
      <c r="H408" s="88" t="s">
        <v>338</v>
      </c>
      <c r="I408" s="21">
        <v>5</v>
      </c>
    </row>
    <row r="409" spans="1:9" ht="12.75">
      <c r="A409" s="71" t="s">
        <v>170</v>
      </c>
      <c r="B409" s="55" t="s">
        <v>157</v>
      </c>
      <c r="C409" s="89" t="s">
        <v>345</v>
      </c>
      <c r="D409" s="58" t="s">
        <v>155</v>
      </c>
      <c r="E409" s="31" t="s">
        <v>419</v>
      </c>
      <c r="F409" s="54" t="s">
        <v>223</v>
      </c>
      <c r="G409" s="64" t="s">
        <v>245</v>
      </c>
      <c r="H409" s="88" t="s">
        <v>338</v>
      </c>
      <c r="I409" s="20">
        <v>2</v>
      </c>
    </row>
    <row r="410" spans="1:9" ht="12.75">
      <c r="A410" s="71" t="s">
        <v>170</v>
      </c>
      <c r="B410" s="55" t="s">
        <v>157</v>
      </c>
      <c r="C410" s="89" t="s">
        <v>345</v>
      </c>
      <c r="D410" s="58" t="s">
        <v>155</v>
      </c>
      <c r="E410" s="31" t="s">
        <v>419</v>
      </c>
      <c r="F410" s="54" t="s">
        <v>223</v>
      </c>
      <c r="G410" s="64" t="s">
        <v>275</v>
      </c>
      <c r="H410" s="88" t="s">
        <v>338</v>
      </c>
      <c r="I410" s="21">
        <v>2</v>
      </c>
    </row>
    <row r="411" spans="1:9" ht="12.75" customHeight="1">
      <c r="A411" s="91" t="s">
        <v>169</v>
      </c>
      <c r="B411" s="92" t="s">
        <v>164</v>
      </c>
      <c r="C411" s="92" t="s">
        <v>345</v>
      </c>
      <c r="D411" s="92" t="s">
        <v>164</v>
      </c>
      <c r="E411" s="93" t="s">
        <v>153</v>
      </c>
      <c r="F411" s="94" t="s">
        <v>409</v>
      </c>
      <c r="G411" s="94" t="s">
        <v>171</v>
      </c>
      <c r="H411" s="94" t="s">
        <v>339</v>
      </c>
      <c r="I411" s="95">
        <v>481</v>
      </c>
    </row>
    <row r="412" spans="1:9" ht="12.75" customHeight="1">
      <c r="A412" s="91" t="s">
        <v>169</v>
      </c>
      <c r="B412" s="92" t="s">
        <v>164</v>
      </c>
      <c r="C412" s="92" t="s">
        <v>345</v>
      </c>
      <c r="D412" s="92" t="s">
        <v>164</v>
      </c>
      <c r="E412" s="93" t="s">
        <v>153</v>
      </c>
      <c r="F412" s="94" t="s">
        <v>410</v>
      </c>
      <c r="G412" s="94" t="s">
        <v>171</v>
      </c>
      <c r="H412" s="94" t="s">
        <v>339</v>
      </c>
      <c r="I412" s="95">
        <v>429</v>
      </c>
    </row>
    <row r="413" spans="1:9" ht="12.75" customHeight="1">
      <c r="A413" s="91" t="s">
        <v>169</v>
      </c>
      <c r="B413" s="92" t="s">
        <v>164</v>
      </c>
      <c r="C413" s="92" t="s">
        <v>87</v>
      </c>
      <c r="D413" s="92" t="s">
        <v>164</v>
      </c>
      <c r="E413" s="93" t="s">
        <v>153</v>
      </c>
      <c r="F413" s="94" t="s">
        <v>411</v>
      </c>
      <c r="G413" s="94" t="s">
        <v>171</v>
      </c>
      <c r="H413" s="94" t="s">
        <v>339</v>
      </c>
      <c r="I413" s="95">
        <v>297</v>
      </c>
    </row>
    <row r="414" spans="1:9" ht="12.75" customHeight="1">
      <c r="A414" s="91" t="s">
        <v>169</v>
      </c>
      <c r="B414" s="92" t="s">
        <v>164</v>
      </c>
      <c r="C414" s="92" t="s">
        <v>345</v>
      </c>
      <c r="D414" s="92" t="s">
        <v>164</v>
      </c>
      <c r="E414" s="93" t="s">
        <v>153</v>
      </c>
      <c r="F414" s="94" t="s">
        <v>412</v>
      </c>
      <c r="G414" s="94" t="s">
        <v>171</v>
      </c>
      <c r="H414" s="94" t="s">
        <v>339</v>
      </c>
      <c r="I414" s="95">
        <v>338</v>
      </c>
    </row>
    <row r="415" spans="1:9" ht="12.75" customHeight="1">
      <c r="A415" s="91" t="s">
        <v>169</v>
      </c>
      <c r="B415" s="92" t="s">
        <v>164</v>
      </c>
      <c r="C415" s="92" t="s">
        <v>90</v>
      </c>
      <c r="D415" s="92" t="s">
        <v>164</v>
      </c>
      <c r="E415" s="93" t="s">
        <v>153</v>
      </c>
      <c r="F415" s="94" t="s">
        <v>413</v>
      </c>
      <c r="G415" s="94" t="s">
        <v>171</v>
      </c>
      <c r="H415" s="94" t="s">
        <v>339</v>
      </c>
      <c r="I415" s="95">
        <v>156</v>
      </c>
    </row>
    <row r="416" spans="1:9" ht="12.75" customHeight="1">
      <c r="A416" s="91" t="s">
        <v>169</v>
      </c>
      <c r="B416" s="92" t="s">
        <v>164</v>
      </c>
      <c r="C416" s="92" t="s">
        <v>345</v>
      </c>
      <c r="D416" s="92" t="s">
        <v>164</v>
      </c>
      <c r="E416" s="93" t="s">
        <v>153</v>
      </c>
      <c r="F416" s="94" t="s">
        <v>414</v>
      </c>
      <c r="G416" s="94" t="s">
        <v>171</v>
      </c>
      <c r="H416" s="94" t="s">
        <v>339</v>
      </c>
      <c r="I416" s="95">
        <v>573</v>
      </c>
    </row>
    <row r="417" spans="1:9" ht="12.75" customHeight="1">
      <c r="A417" s="91" t="s">
        <v>169</v>
      </c>
      <c r="B417" s="92" t="s">
        <v>164</v>
      </c>
      <c r="C417" s="92" t="s">
        <v>340</v>
      </c>
      <c r="D417" s="92" t="s">
        <v>164</v>
      </c>
      <c r="E417" s="93" t="s">
        <v>153</v>
      </c>
      <c r="F417" s="94" t="s">
        <v>415</v>
      </c>
      <c r="G417" s="94" t="s">
        <v>171</v>
      </c>
      <c r="H417" s="94" t="s">
        <v>339</v>
      </c>
      <c r="I417" s="95">
        <v>11</v>
      </c>
    </row>
    <row r="418" spans="1:9" ht="12.75" customHeight="1">
      <c r="A418" s="91" t="s">
        <v>169</v>
      </c>
      <c r="B418" s="92" t="s">
        <v>164</v>
      </c>
      <c r="C418" s="92" t="s">
        <v>345</v>
      </c>
      <c r="D418" s="92" t="s">
        <v>164</v>
      </c>
      <c r="E418" s="93" t="s">
        <v>153</v>
      </c>
      <c r="F418" s="94" t="s">
        <v>416</v>
      </c>
      <c r="G418" s="94" t="s">
        <v>171</v>
      </c>
      <c r="H418" s="94" t="s">
        <v>339</v>
      </c>
      <c r="I418" s="95">
        <v>478</v>
      </c>
    </row>
    <row r="419" spans="1:9" ht="12.75" customHeight="1">
      <c r="A419" s="91" t="s">
        <v>169</v>
      </c>
      <c r="B419" s="92" t="s">
        <v>164</v>
      </c>
      <c r="C419" s="92" t="s">
        <v>91</v>
      </c>
      <c r="D419" s="92" t="s">
        <v>164</v>
      </c>
      <c r="E419" s="93" t="s">
        <v>153</v>
      </c>
      <c r="F419" s="94" t="s">
        <v>417</v>
      </c>
      <c r="G419" s="94" t="s">
        <v>171</v>
      </c>
      <c r="H419" s="94" t="s">
        <v>339</v>
      </c>
      <c r="I419" s="95">
        <v>255</v>
      </c>
    </row>
    <row r="420" spans="1:9" ht="12.75" customHeight="1">
      <c r="A420" s="91" t="s">
        <v>169</v>
      </c>
      <c r="B420" s="92" t="s">
        <v>164</v>
      </c>
      <c r="C420" s="92" t="s">
        <v>86</v>
      </c>
      <c r="D420" s="92" t="s">
        <v>164</v>
      </c>
      <c r="E420" s="93" t="s">
        <v>153</v>
      </c>
      <c r="F420" s="94" t="s">
        <v>418</v>
      </c>
      <c r="G420" s="94" t="s">
        <v>171</v>
      </c>
      <c r="H420" s="94" t="s">
        <v>339</v>
      </c>
      <c r="I420" s="95">
        <v>392</v>
      </c>
    </row>
    <row r="421" spans="1:9" ht="12.75" customHeight="1">
      <c r="A421" s="91" t="s">
        <v>169</v>
      </c>
      <c r="B421" s="92" t="s">
        <v>164</v>
      </c>
      <c r="C421" s="92" t="s">
        <v>345</v>
      </c>
      <c r="D421" s="92" t="s">
        <v>164</v>
      </c>
      <c r="E421" s="93" t="s">
        <v>153</v>
      </c>
      <c r="F421" s="94" t="s">
        <v>75</v>
      </c>
      <c r="G421" s="94" t="s">
        <v>171</v>
      </c>
      <c r="H421" s="94" t="s">
        <v>339</v>
      </c>
      <c r="I421" s="96">
        <v>20</v>
      </c>
    </row>
    <row r="422" spans="1:9" ht="12.75" customHeight="1">
      <c r="A422" s="73" t="s">
        <v>169</v>
      </c>
      <c r="B422" s="73" t="s">
        <v>120</v>
      </c>
      <c r="C422" s="73" t="s">
        <v>345</v>
      </c>
      <c r="D422" s="58" t="s">
        <v>155</v>
      </c>
      <c r="E422" s="15" t="s">
        <v>117</v>
      </c>
      <c r="F422" s="54" t="s">
        <v>159</v>
      </c>
      <c r="G422" s="72" t="s">
        <v>317</v>
      </c>
      <c r="H422" s="72" t="s">
        <v>339</v>
      </c>
      <c r="I422" s="40">
        <v>30</v>
      </c>
    </row>
    <row r="423" spans="1:9" ht="12.75" customHeight="1">
      <c r="A423" s="73" t="s">
        <v>169</v>
      </c>
      <c r="B423" s="73" t="s">
        <v>402</v>
      </c>
      <c r="C423" s="73" t="s">
        <v>345</v>
      </c>
      <c r="D423" s="58" t="s">
        <v>155</v>
      </c>
      <c r="E423" s="15" t="s">
        <v>117</v>
      </c>
      <c r="F423" s="54" t="s">
        <v>124</v>
      </c>
      <c r="G423" s="72" t="s">
        <v>264</v>
      </c>
      <c r="H423" s="72" t="s">
        <v>339</v>
      </c>
      <c r="I423" s="40">
        <v>11</v>
      </c>
    </row>
    <row r="424" spans="1:9" ht="12.75" customHeight="1">
      <c r="A424" s="73" t="s">
        <v>169</v>
      </c>
      <c r="B424" s="73" t="s">
        <v>402</v>
      </c>
      <c r="C424" s="73" t="s">
        <v>345</v>
      </c>
      <c r="D424" s="58" t="s">
        <v>155</v>
      </c>
      <c r="E424" s="15" t="s">
        <v>117</v>
      </c>
      <c r="F424" s="54" t="s">
        <v>124</v>
      </c>
      <c r="G424" s="72" t="s">
        <v>316</v>
      </c>
      <c r="H424" s="72" t="s">
        <v>339</v>
      </c>
      <c r="I424" s="40">
        <v>37</v>
      </c>
    </row>
    <row r="425" spans="1:9" ht="12.75" customHeight="1">
      <c r="A425" s="73" t="s">
        <v>169</v>
      </c>
      <c r="B425" s="73" t="s">
        <v>402</v>
      </c>
      <c r="C425" s="73" t="s">
        <v>345</v>
      </c>
      <c r="D425" s="58" t="s">
        <v>155</v>
      </c>
      <c r="E425" s="15" t="s">
        <v>117</v>
      </c>
      <c r="F425" s="54" t="s">
        <v>124</v>
      </c>
      <c r="G425" s="72" t="s">
        <v>315</v>
      </c>
      <c r="H425" s="72" t="s">
        <v>339</v>
      </c>
      <c r="I425" s="40">
        <v>35</v>
      </c>
    </row>
    <row r="426" spans="1:9" ht="12.75" customHeight="1">
      <c r="A426" s="73" t="s">
        <v>169</v>
      </c>
      <c r="B426" s="73" t="s">
        <v>402</v>
      </c>
      <c r="C426" s="73" t="s">
        <v>345</v>
      </c>
      <c r="D426" s="58" t="s">
        <v>155</v>
      </c>
      <c r="E426" s="15" t="s">
        <v>117</v>
      </c>
      <c r="F426" s="54" t="s">
        <v>124</v>
      </c>
      <c r="G426" s="72" t="s">
        <v>271</v>
      </c>
      <c r="H426" s="72" t="s">
        <v>339</v>
      </c>
      <c r="I426" s="40">
        <v>23</v>
      </c>
    </row>
    <row r="427" spans="1:9" ht="12.75" customHeight="1">
      <c r="A427" s="73" t="s">
        <v>169</v>
      </c>
      <c r="B427" s="73" t="s">
        <v>402</v>
      </c>
      <c r="C427" s="73" t="s">
        <v>345</v>
      </c>
      <c r="D427" s="58" t="s">
        <v>155</v>
      </c>
      <c r="E427" s="15" t="s">
        <v>117</v>
      </c>
      <c r="F427" s="54" t="s">
        <v>160</v>
      </c>
      <c r="G427" s="72" t="s">
        <v>314</v>
      </c>
      <c r="H427" s="72" t="s">
        <v>339</v>
      </c>
      <c r="I427" s="40">
        <v>21</v>
      </c>
    </row>
    <row r="428" spans="1:9" ht="12.75" customHeight="1">
      <c r="A428" s="73" t="s">
        <v>169</v>
      </c>
      <c r="B428" s="73" t="s">
        <v>402</v>
      </c>
      <c r="C428" s="73" t="s">
        <v>345</v>
      </c>
      <c r="D428" s="58" t="s">
        <v>155</v>
      </c>
      <c r="E428" s="15" t="s">
        <v>117</v>
      </c>
      <c r="F428" s="54" t="s">
        <v>160</v>
      </c>
      <c r="G428" s="72" t="s">
        <v>313</v>
      </c>
      <c r="H428" s="72" t="s">
        <v>339</v>
      </c>
      <c r="I428" s="40">
        <v>14</v>
      </c>
    </row>
    <row r="429" spans="1:9" ht="12.75" customHeight="1">
      <c r="A429" s="73" t="s">
        <v>169</v>
      </c>
      <c r="B429" s="73" t="s">
        <v>19</v>
      </c>
      <c r="C429" s="73" t="s">
        <v>345</v>
      </c>
      <c r="D429" s="58" t="s">
        <v>155</v>
      </c>
      <c r="E429" s="15" t="s">
        <v>117</v>
      </c>
      <c r="F429" s="54" t="s">
        <v>140</v>
      </c>
      <c r="G429" s="72" t="s">
        <v>312</v>
      </c>
      <c r="H429" s="72" t="s">
        <v>339</v>
      </c>
      <c r="I429" s="40">
        <v>24</v>
      </c>
    </row>
    <row r="430" spans="1:9" ht="12.75" customHeight="1">
      <c r="A430" s="73" t="s">
        <v>169</v>
      </c>
      <c r="B430" s="73" t="s">
        <v>19</v>
      </c>
      <c r="C430" s="73" t="s">
        <v>345</v>
      </c>
      <c r="D430" s="58" t="s">
        <v>155</v>
      </c>
      <c r="E430" s="15" t="s">
        <v>117</v>
      </c>
      <c r="F430" s="54" t="s">
        <v>140</v>
      </c>
      <c r="G430" s="72" t="s">
        <v>311</v>
      </c>
      <c r="H430" s="72" t="s">
        <v>339</v>
      </c>
      <c r="I430" s="40">
        <v>17</v>
      </c>
    </row>
    <row r="431" spans="1:9" ht="12.75" customHeight="1">
      <c r="A431" s="73" t="s">
        <v>169</v>
      </c>
      <c r="B431" s="73" t="s">
        <v>19</v>
      </c>
      <c r="C431" s="73" t="s">
        <v>345</v>
      </c>
      <c r="D431" s="58" t="s">
        <v>155</v>
      </c>
      <c r="E431" s="15" t="s">
        <v>117</v>
      </c>
      <c r="F431" s="54" t="s">
        <v>140</v>
      </c>
      <c r="G431" s="72" t="s">
        <v>310</v>
      </c>
      <c r="H431" s="72" t="s">
        <v>339</v>
      </c>
      <c r="I431" s="40">
        <v>2</v>
      </c>
    </row>
    <row r="432" spans="1:9" ht="12.75" customHeight="1">
      <c r="A432" s="73" t="s">
        <v>169</v>
      </c>
      <c r="B432" s="73" t="s">
        <v>19</v>
      </c>
      <c r="C432" s="73" t="s">
        <v>345</v>
      </c>
      <c r="D432" s="58" t="s">
        <v>155</v>
      </c>
      <c r="E432" s="15" t="s">
        <v>117</v>
      </c>
      <c r="F432" s="54" t="s">
        <v>140</v>
      </c>
      <c r="G432" s="72" t="s">
        <v>309</v>
      </c>
      <c r="H432" s="72" t="s">
        <v>339</v>
      </c>
      <c r="I432" s="40">
        <v>6</v>
      </c>
    </row>
    <row r="433" spans="1:9" ht="12.75" customHeight="1">
      <c r="A433" s="73" t="s">
        <v>169</v>
      </c>
      <c r="B433" s="73" t="s">
        <v>23</v>
      </c>
      <c r="C433" s="73" t="s">
        <v>345</v>
      </c>
      <c r="D433" s="58" t="s">
        <v>155</v>
      </c>
      <c r="E433" s="15" t="s">
        <v>117</v>
      </c>
      <c r="F433" s="54" t="s">
        <v>139</v>
      </c>
      <c r="G433" s="72" t="s">
        <v>156</v>
      </c>
      <c r="H433" s="72" t="s">
        <v>339</v>
      </c>
      <c r="I433" s="40">
        <v>5</v>
      </c>
    </row>
    <row r="434" spans="1:9" ht="12.75" customHeight="1">
      <c r="A434" s="73" t="s">
        <v>169</v>
      </c>
      <c r="B434" s="73" t="s">
        <v>23</v>
      </c>
      <c r="C434" s="73" t="s">
        <v>345</v>
      </c>
      <c r="D434" s="58" t="s">
        <v>155</v>
      </c>
      <c r="E434" s="15" t="s">
        <v>117</v>
      </c>
      <c r="F434" s="54" t="s">
        <v>139</v>
      </c>
      <c r="G434" s="72" t="s">
        <v>283</v>
      </c>
      <c r="H434" s="72" t="s">
        <v>339</v>
      </c>
      <c r="I434" s="40">
        <v>13</v>
      </c>
    </row>
    <row r="435" spans="1:9" ht="12.75" customHeight="1">
      <c r="A435" s="73" t="s">
        <v>169</v>
      </c>
      <c r="B435" s="73" t="s">
        <v>23</v>
      </c>
      <c r="C435" s="73" t="s">
        <v>345</v>
      </c>
      <c r="D435" s="58" t="s">
        <v>155</v>
      </c>
      <c r="E435" s="15" t="s">
        <v>117</v>
      </c>
      <c r="F435" s="54" t="s">
        <v>139</v>
      </c>
      <c r="G435" s="72" t="s">
        <v>308</v>
      </c>
      <c r="H435" s="72" t="s">
        <v>339</v>
      </c>
      <c r="I435" s="40">
        <v>12</v>
      </c>
    </row>
    <row r="436" spans="1:9" ht="12.75" customHeight="1">
      <c r="A436" s="73" t="s">
        <v>169</v>
      </c>
      <c r="B436" s="73" t="s">
        <v>23</v>
      </c>
      <c r="C436" s="73" t="s">
        <v>345</v>
      </c>
      <c r="D436" s="58" t="s">
        <v>155</v>
      </c>
      <c r="E436" s="15" t="s">
        <v>117</v>
      </c>
      <c r="F436" s="54" t="s">
        <v>139</v>
      </c>
      <c r="G436" s="72" t="s">
        <v>307</v>
      </c>
      <c r="H436" s="72" t="s">
        <v>339</v>
      </c>
      <c r="I436" s="40">
        <v>20</v>
      </c>
    </row>
    <row r="437" spans="1:9" ht="12.75" customHeight="1">
      <c r="A437" s="73" t="s">
        <v>169</v>
      </c>
      <c r="B437" s="73" t="s">
        <v>403</v>
      </c>
      <c r="C437" s="73" t="s">
        <v>345</v>
      </c>
      <c r="D437" s="58" t="s">
        <v>155</v>
      </c>
      <c r="E437" s="15" t="s">
        <v>117</v>
      </c>
      <c r="F437" s="54" t="s">
        <v>127</v>
      </c>
      <c r="G437" s="72" t="s">
        <v>306</v>
      </c>
      <c r="H437" s="72" t="s">
        <v>339</v>
      </c>
      <c r="I437" s="40">
        <v>19</v>
      </c>
    </row>
    <row r="438" spans="1:9" ht="12.75" customHeight="1">
      <c r="A438" s="73" t="s">
        <v>169</v>
      </c>
      <c r="B438" s="73" t="s">
        <v>403</v>
      </c>
      <c r="C438" s="73" t="s">
        <v>345</v>
      </c>
      <c r="D438" s="58" t="s">
        <v>155</v>
      </c>
      <c r="E438" s="15" t="s">
        <v>117</v>
      </c>
      <c r="F438" s="54" t="s">
        <v>127</v>
      </c>
      <c r="G438" s="72" t="s">
        <v>262</v>
      </c>
      <c r="H438" s="72" t="s">
        <v>339</v>
      </c>
      <c r="I438" s="40">
        <v>57</v>
      </c>
    </row>
    <row r="439" spans="1:9" ht="12.75" customHeight="1">
      <c r="A439" s="73" t="s">
        <v>169</v>
      </c>
      <c r="B439" s="73" t="s">
        <v>403</v>
      </c>
      <c r="C439" s="73" t="s">
        <v>345</v>
      </c>
      <c r="D439" s="58" t="s">
        <v>155</v>
      </c>
      <c r="E439" s="15" t="s">
        <v>117</v>
      </c>
      <c r="F439" s="54" t="s">
        <v>127</v>
      </c>
      <c r="G439" s="72" t="s">
        <v>245</v>
      </c>
      <c r="H439" s="72" t="s">
        <v>339</v>
      </c>
      <c r="I439" s="40">
        <v>203</v>
      </c>
    </row>
    <row r="440" spans="1:9" ht="12.75" customHeight="1">
      <c r="A440" s="73" t="s">
        <v>169</v>
      </c>
      <c r="B440" s="73" t="s">
        <v>403</v>
      </c>
      <c r="C440" s="73" t="s">
        <v>345</v>
      </c>
      <c r="D440" s="58" t="s">
        <v>155</v>
      </c>
      <c r="E440" s="15" t="s">
        <v>117</v>
      </c>
      <c r="F440" s="54" t="s">
        <v>127</v>
      </c>
      <c r="G440" s="72" t="s">
        <v>251</v>
      </c>
      <c r="H440" s="72" t="s">
        <v>339</v>
      </c>
      <c r="I440" s="40">
        <v>92</v>
      </c>
    </row>
    <row r="441" spans="1:9" ht="12.75" customHeight="1">
      <c r="A441" s="73" t="s">
        <v>169</v>
      </c>
      <c r="B441" s="73" t="s">
        <v>120</v>
      </c>
      <c r="C441" s="73" t="s">
        <v>345</v>
      </c>
      <c r="D441" s="58" t="s">
        <v>155</v>
      </c>
      <c r="E441" s="15" t="s">
        <v>117</v>
      </c>
      <c r="F441" s="54" t="s">
        <v>126</v>
      </c>
      <c r="G441" s="72" t="s">
        <v>273</v>
      </c>
      <c r="H441" s="72" t="s">
        <v>339</v>
      </c>
      <c r="I441" s="40">
        <v>31</v>
      </c>
    </row>
    <row r="442" spans="1:9" ht="12.75" customHeight="1">
      <c r="A442" s="73" t="s">
        <v>169</v>
      </c>
      <c r="B442" s="73" t="s">
        <v>120</v>
      </c>
      <c r="C442" s="73" t="s">
        <v>345</v>
      </c>
      <c r="D442" s="58" t="s">
        <v>155</v>
      </c>
      <c r="E442" s="15" t="s">
        <v>117</v>
      </c>
      <c r="F442" s="54" t="s">
        <v>126</v>
      </c>
      <c r="G442" s="72" t="s">
        <v>253</v>
      </c>
      <c r="H442" s="72" t="s">
        <v>339</v>
      </c>
      <c r="I442" s="40">
        <v>48</v>
      </c>
    </row>
    <row r="443" spans="1:9" ht="12.75" customHeight="1">
      <c r="A443" s="73" t="s">
        <v>169</v>
      </c>
      <c r="B443" s="73" t="s">
        <v>120</v>
      </c>
      <c r="C443" s="73" t="s">
        <v>345</v>
      </c>
      <c r="D443" s="58" t="s">
        <v>155</v>
      </c>
      <c r="E443" s="15" t="s">
        <v>117</v>
      </c>
      <c r="F443" s="54" t="s">
        <v>126</v>
      </c>
      <c r="G443" s="72" t="s">
        <v>268</v>
      </c>
      <c r="H443" s="72" t="s">
        <v>339</v>
      </c>
      <c r="I443" s="40">
        <v>5</v>
      </c>
    </row>
    <row r="444" spans="1:9" ht="12.75" customHeight="1">
      <c r="A444" s="73" t="s">
        <v>169</v>
      </c>
      <c r="B444" s="73" t="s">
        <v>404</v>
      </c>
      <c r="C444" s="73" t="s">
        <v>345</v>
      </c>
      <c r="D444" s="58" t="s">
        <v>155</v>
      </c>
      <c r="E444" s="15" t="s">
        <v>117</v>
      </c>
      <c r="F444" s="54" t="s">
        <v>129</v>
      </c>
      <c r="G444" s="72" t="s">
        <v>246</v>
      </c>
      <c r="H444" s="72" t="s">
        <v>339</v>
      </c>
      <c r="I444" s="40">
        <v>121</v>
      </c>
    </row>
    <row r="445" spans="1:9" ht="12.75" customHeight="1">
      <c r="A445" s="73" t="s">
        <v>169</v>
      </c>
      <c r="B445" s="73" t="s">
        <v>404</v>
      </c>
      <c r="C445" s="73" t="s">
        <v>345</v>
      </c>
      <c r="D445" s="58" t="s">
        <v>155</v>
      </c>
      <c r="E445" s="15" t="s">
        <v>117</v>
      </c>
      <c r="F445" s="54" t="s">
        <v>129</v>
      </c>
      <c r="G445" s="72" t="s">
        <v>305</v>
      </c>
      <c r="H445" s="72" t="s">
        <v>339</v>
      </c>
      <c r="I445" s="40">
        <v>21</v>
      </c>
    </row>
    <row r="446" spans="1:9" ht="12.75" customHeight="1">
      <c r="A446" s="73" t="s">
        <v>169</v>
      </c>
      <c r="B446" s="73" t="s">
        <v>404</v>
      </c>
      <c r="C446" s="73" t="s">
        <v>345</v>
      </c>
      <c r="D446" s="58" t="s">
        <v>155</v>
      </c>
      <c r="E446" s="15" t="s">
        <v>117</v>
      </c>
      <c r="F446" s="54" t="s">
        <v>129</v>
      </c>
      <c r="G446" s="72" t="s">
        <v>272</v>
      </c>
      <c r="H446" s="72" t="s">
        <v>339</v>
      </c>
      <c r="I446" s="40">
        <v>119</v>
      </c>
    </row>
    <row r="447" spans="1:9" ht="12.75" customHeight="1">
      <c r="A447" s="73" t="s">
        <v>169</v>
      </c>
      <c r="B447" s="73" t="s">
        <v>404</v>
      </c>
      <c r="C447" s="73" t="s">
        <v>345</v>
      </c>
      <c r="D447" s="58" t="s">
        <v>155</v>
      </c>
      <c r="E447" s="15" t="s">
        <v>117</v>
      </c>
      <c r="F447" s="54" t="s">
        <v>129</v>
      </c>
      <c r="G447" s="72" t="s">
        <v>274</v>
      </c>
      <c r="H447" s="72" t="s">
        <v>339</v>
      </c>
      <c r="I447" s="40">
        <v>42</v>
      </c>
    </row>
    <row r="448" spans="1:9" ht="12.75" customHeight="1">
      <c r="A448" s="73" t="s">
        <v>169</v>
      </c>
      <c r="B448" s="73" t="s">
        <v>404</v>
      </c>
      <c r="C448" s="73" t="s">
        <v>345</v>
      </c>
      <c r="D448" s="58" t="s">
        <v>155</v>
      </c>
      <c r="E448" s="15" t="s">
        <v>117</v>
      </c>
      <c r="F448" s="54" t="s">
        <v>129</v>
      </c>
      <c r="G448" s="72" t="s">
        <v>278</v>
      </c>
      <c r="H448" s="72" t="s">
        <v>339</v>
      </c>
      <c r="I448" s="40">
        <v>11</v>
      </c>
    </row>
    <row r="449" spans="1:9" ht="12.75" customHeight="1">
      <c r="A449" s="73" t="s">
        <v>169</v>
      </c>
      <c r="B449" s="73" t="s">
        <v>404</v>
      </c>
      <c r="C449" s="73" t="s">
        <v>345</v>
      </c>
      <c r="D449" s="58" t="s">
        <v>155</v>
      </c>
      <c r="E449" s="15" t="s">
        <v>117</v>
      </c>
      <c r="F449" s="54" t="s">
        <v>129</v>
      </c>
      <c r="G449" s="72" t="s">
        <v>267</v>
      </c>
      <c r="H449" s="72" t="s">
        <v>339</v>
      </c>
      <c r="I449" s="40">
        <v>42</v>
      </c>
    </row>
    <row r="450" spans="1:9" ht="12.75" customHeight="1">
      <c r="A450" s="73" t="s">
        <v>169</v>
      </c>
      <c r="B450" s="73" t="s">
        <v>120</v>
      </c>
      <c r="C450" s="73" t="s">
        <v>345</v>
      </c>
      <c r="D450" s="58" t="s">
        <v>155</v>
      </c>
      <c r="E450" s="15" t="s">
        <v>117</v>
      </c>
      <c r="F450" s="54" t="s">
        <v>161</v>
      </c>
      <c r="G450" s="72" t="s">
        <v>263</v>
      </c>
      <c r="H450" s="72" t="s">
        <v>339</v>
      </c>
      <c r="I450" s="40">
        <v>244</v>
      </c>
    </row>
    <row r="451" spans="1:9" ht="12.75" customHeight="1">
      <c r="A451" s="73" t="s">
        <v>169</v>
      </c>
      <c r="B451" s="73" t="s">
        <v>404</v>
      </c>
      <c r="C451" s="73" t="s">
        <v>345</v>
      </c>
      <c r="D451" s="58" t="s">
        <v>155</v>
      </c>
      <c r="E451" s="15" t="s">
        <v>117</v>
      </c>
      <c r="F451" s="54" t="s">
        <v>128</v>
      </c>
      <c r="G451" s="72" t="s">
        <v>254</v>
      </c>
      <c r="H451" s="72" t="s">
        <v>339</v>
      </c>
      <c r="I451" s="40">
        <v>33</v>
      </c>
    </row>
    <row r="452" spans="1:9" ht="12.75" customHeight="1">
      <c r="A452" s="73" t="s">
        <v>169</v>
      </c>
      <c r="B452" s="73" t="s">
        <v>404</v>
      </c>
      <c r="C452" s="73" t="s">
        <v>345</v>
      </c>
      <c r="D452" s="58" t="s">
        <v>155</v>
      </c>
      <c r="E452" s="15" t="s">
        <v>117</v>
      </c>
      <c r="F452" s="54" t="s">
        <v>128</v>
      </c>
      <c r="G452" s="72" t="s">
        <v>279</v>
      </c>
      <c r="H452" s="72" t="s">
        <v>339</v>
      </c>
      <c r="I452" s="40">
        <v>26</v>
      </c>
    </row>
    <row r="453" spans="1:9" ht="12.75" customHeight="1">
      <c r="A453" s="73" t="s">
        <v>169</v>
      </c>
      <c r="B453" s="73" t="s">
        <v>404</v>
      </c>
      <c r="C453" s="73" t="s">
        <v>345</v>
      </c>
      <c r="D453" s="58" t="s">
        <v>155</v>
      </c>
      <c r="E453" s="15" t="s">
        <v>117</v>
      </c>
      <c r="F453" s="54" t="s">
        <v>128</v>
      </c>
      <c r="G453" s="72" t="s">
        <v>303</v>
      </c>
      <c r="H453" s="72" t="s">
        <v>339</v>
      </c>
      <c r="I453" s="40">
        <v>36</v>
      </c>
    </row>
    <row r="454" spans="1:9" ht="12.75" customHeight="1">
      <c r="A454" s="73" t="s">
        <v>169</v>
      </c>
      <c r="B454" s="73" t="s">
        <v>404</v>
      </c>
      <c r="C454" s="73" t="s">
        <v>345</v>
      </c>
      <c r="D454" s="58" t="s">
        <v>155</v>
      </c>
      <c r="E454" s="15" t="s">
        <v>117</v>
      </c>
      <c r="F454" s="54" t="s">
        <v>128</v>
      </c>
      <c r="G454" s="72" t="s">
        <v>275</v>
      </c>
      <c r="H454" s="72" t="s">
        <v>339</v>
      </c>
      <c r="I454" s="40">
        <v>43</v>
      </c>
    </row>
    <row r="455" spans="1:9" ht="12.75" customHeight="1">
      <c r="A455" s="73" t="s">
        <v>169</v>
      </c>
      <c r="B455" s="73" t="s">
        <v>21</v>
      </c>
      <c r="C455" s="73" t="s">
        <v>345</v>
      </c>
      <c r="D455" s="58" t="s">
        <v>155</v>
      </c>
      <c r="E455" s="15" t="s">
        <v>117</v>
      </c>
      <c r="F455" s="54" t="s">
        <v>131</v>
      </c>
      <c r="G455" s="72" t="s">
        <v>270</v>
      </c>
      <c r="H455" s="72" t="s">
        <v>339</v>
      </c>
      <c r="I455" s="40">
        <v>219</v>
      </c>
    </row>
    <row r="456" spans="1:9" ht="12.75" customHeight="1">
      <c r="A456" s="73" t="s">
        <v>169</v>
      </c>
      <c r="B456" s="73" t="s">
        <v>21</v>
      </c>
      <c r="C456" s="73" t="s">
        <v>345</v>
      </c>
      <c r="D456" s="58" t="s">
        <v>155</v>
      </c>
      <c r="E456" s="15" t="s">
        <v>117</v>
      </c>
      <c r="F456" s="54" t="s">
        <v>131</v>
      </c>
      <c r="G456" s="72" t="s">
        <v>280</v>
      </c>
      <c r="H456" s="72" t="s">
        <v>339</v>
      </c>
      <c r="I456" s="40">
        <v>34</v>
      </c>
    </row>
    <row r="457" spans="1:9" ht="12.75" customHeight="1">
      <c r="A457" s="73" t="s">
        <v>169</v>
      </c>
      <c r="B457" s="73" t="s">
        <v>21</v>
      </c>
      <c r="C457" s="73" t="s">
        <v>345</v>
      </c>
      <c r="D457" s="58" t="s">
        <v>155</v>
      </c>
      <c r="E457" s="15" t="s">
        <v>117</v>
      </c>
      <c r="F457" s="54" t="s">
        <v>131</v>
      </c>
      <c r="G457" s="72" t="s">
        <v>302</v>
      </c>
      <c r="H457" s="72" t="s">
        <v>339</v>
      </c>
      <c r="I457" s="40">
        <v>27</v>
      </c>
    </row>
    <row r="458" spans="1:9" ht="12.75" customHeight="1">
      <c r="A458" s="73" t="s">
        <v>169</v>
      </c>
      <c r="B458" s="73" t="s">
        <v>19</v>
      </c>
      <c r="C458" s="73" t="s">
        <v>345</v>
      </c>
      <c r="D458" s="58" t="s">
        <v>155</v>
      </c>
      <c r="E458" s="15" t="s">
        <v>117</v>
      </c>
      <c r="F458" s="54" t="s">
        <v>134</v>
      </c>
      <c r="G458" s="72" t="s">
        <v>301</v>
      </c>
      <c r="H458" s="72" t="s">
        <v>339</v>
      </c>
      <c r="I458" s="40">
        <v>29</v>
      </c>
    </row>
    <row r="459" spans="1:9" ht="12.75" customHeight="1">
      <c r="A459" s="73" t="s">
        <v>169</v>
      </c>
      <c r="B459" s="73" t="s">
        <v>19</v>
      </c>
      <c r="C459" s="73" t="s">
        <v>345</v>
      </c>
      <c r="D459" s="58" t="s">
        <v>155</v>
      </c>
      <c r="E459" s="15" t="s">
        <v>117</v>
      </c>
      <c r="F459" s="54" t="s">
        <v>134</v>
      </c>
      <c r="G459" s="72" t="s">
        <v>300</v>
      </c>
      <c r="H459" s="72" t="s">
        <v>339</v>
      </c>
      <c r="I459" s="40">
        <v>6</v>
      </c>
    </row>
    <row r="460" spans="1:9" ht="12.75" customHeight="1">
      <c r="A460" s="73" t="s">
        <v>169</v>
      </c>
      <c r="B460" s="73" t="s">
        <v>19</v>
      </c>
      <c r="C460" s="73" t="s">
        <v>345</v>
      </c>
      <c r="D460" s="58" t="s">
        <v>155</v>
      </c>
      <c r="E460" s="15" t="s">
        <v>117</v>
      </c>
      <c r="F460" s="54" t="s">
        <v>134</v>
      </c>
      <c r="G460" s="72" t="s">
        <v>337</v>
      </c>
      <c r="H460" s="72" t="s">
        <v>339</v>
      </c>
      <c r="I460" s="40">
        <v>18</v>
      </c>
    </row>
    <row r="461" spans="1:9" ht="12.75" customHeight="1">
      <c r="A461" s="73" t="s">
        <v>169</v>
      </c>
      <c r="B461" s="73" t="s">
        <v>403</v>
      </c>
      <c r="C461" s="73" t="s">
        <v>345</v>
      </c>
      <c r="D461" s="58" t="s">
        <v>155</v>
      </c>
      <c r="E461" s="15" t="s">
        <v>117</v>
      </c>
      <c r="F461" s="54" t="s">
        <v>122</v>
      </c>
      <c r="G461" s="72" t="s">
        <v>299</v>
      </c>
      <c r="H461" s="72" t="s">
        <v>339</v>
      </c>
      <c r="I461" s="40">
        <v>11</v>
      </c>
    </row>
    <row r="462" spans="1:9" ht="12.75" customHeight="1">
      <c r="A462" s="73" t="s">
        <v>169</v>
      </c>
      <c r="B462" s="73" t="s">
        <v>403</v>
      </c>
      <c r="C462" s="73" t="s">
        <v>345</v>
      </c>
      <c r="D462" s="58" t="s">
        <v>155</v>
      </c>
      <c r="E462" s="15" t="s">
        <v>117</v>
      </c>
      <c r="F462" s="54" t="s">
        <v>122</v>
      </c>
      <c r="G462" s="72" t="s">
        <v>298</v>
      </c>
      <c r="H462" s="72" t="s">
        <v>339</v>
      </c>
      <c r="I462" s="40">
        <v>13</v>
      </c>
    </row>
    <row r="463" spans="1:9" ht="12.75" customHeight="1">
      <c r="A463" s="73" t="s">
        <v>169</v>
      </c>
      <c r="B463" s="73" t="s">
        <v>403</v>
      </c>
      <c r="C463" s="73" t="s">
        <v>345</v>
      </c>
      <c r="D463" s="58" t="s">
        <v>155</v>
      </c>
      <c r="E463" s="15" t="s">
        <v>117</v>
      </c>
      <c r="F463" s="54" t="s">
        <v>122</v>
      </c>
      <c r="G463" s="72" t="s">
        <v>297</v>
      </c>
      <c r="H463" s="72" t="s">
        <v>339</v>
      </c>
      <c r="I463" s="40">
        <v>7</v>
      </c>
    </row>
    <row r="464" spans="1:9" ht="12.75" customHeight="1">
      <c r="A464" s="73" t="s">
        <v>169</v>
      </c>
      <c r="B464" s="73" t="s">
        <v>403</v>
      </c>
      <c r="C464" s="73" t="s">
        <v>345</v>
      </c>
      <c r="D464" s="58" t="s">
        <v>155</v>
      </c>
      <c r="E464" s="15" t="s">
        <v>117</v>
      </c>
      <c r="F464" s="54" t="s">
        <v>122</v>
      </c>
      <c r="G464" s="72" t="s">
        <v>296</v>
      </c>
      <c r="H464" s="72" t="s">
        <v>339</v>
      </c>
      <c r="I464" s="40">
        <v>17</v>
      </c>
    </row>
    <row r="465" spans="1:9" ht="12.75" customHeight="1">
      <c r="A465" s="73" t="s">
        <v>169</v>
      </c>
      <c r="B465" s="73" t="s">
        <v>403</v>
      </c>
      <c r="C465" s="73" t="s">
        <v>345</v>
      </c>
      <c r="D465" s="58" t="s">
        <v>155</v>
      </c>
      <c r="E465" s="15" t="s">
        <v>117</v>
      </c>
      <c r="F465" s="54" t="s">
        <v>122</v>
      </c>
      <c r="G465" s="72" t="s">
        <v>241</v>
      </c>
      <c r="H465" s="72" t="s">
        <v>339</v>
      </c>
      <c r="I465" s="40">
        <v>28</v>
      </c>
    </row>
    <row r="466" spans="1:9" ht="12.75" customHeight="1">
      <c r="A466" s="73" t="s">
        <v>169</v>
      </c>
      <c r="B466" s="73" t="s">
        <v>10</v>
      </c>
      <c r="C466" s="73" t="s">
        <v>345</v>
      </c>
      <c r="D466" s="58" t="s">
        <v>155</v>
      </c>
      <c r="E466" s="15" t="s">
        <v>117</v>
      </c>
      <c r="F466" s="54" t="s">
        <v>123</v>
      </c>
      <c r="G466" s="72" t="s">
        <v>295</v>
      </c>
      <c r="H466" s="72" t="s">
        <v>339</v>
      </c>
      <c r="I466" s="40">
        <v>15</v>
      </c>
    </row>
    <row r="467" spans="1:9" ht="12.75" customHeight="1">
      <c r="A467" s="73" t="s">
        <v>169</v>
      </c>
      <c r="B467" s="73" t="s">
        <v>10</v>
      </c>
      <c r="C467" s="73" t="s">
        <v>345</v>
      </c>
      <c r="D467" s="58" t="s">
        <v>155</v>
      </c>
      <c r="E467" s="15" t="s">
        <v>117</v>
      </c>
      <c r="F467" s="54" t="s">
        <v>123</v>
      </c>
      <c r="G467" s="72" t="s">
        <v>269</v>
      </c>
      <c r="H467" s="72" t="s">
        <v>339</v>
      </c>
      <c r="I467" s="40">
        <v>22</v>
      </c>
    </row>
    <row r="468" spans="1:9" ht="12.75" customHeight="1">
      <c r="A468" s="73" t="s">
        <v>169</v>
      </c>
      <c r="B468" s="73" t="s">
        <v>10</v>
      </c>
      <c r="C468" s="73" t="s">
        <v>345</v>
      </c>
      <c r="D468" s="58" t="s">
        <v>155</v>
      </c>
      <c r="E468" s="15" t="s">
        <v>117</v>
      </c>
      <c r="F468" s="54" t="s">
        <v>123</v>
      </c>
      <c r="G468" s="72" t="s">
        <v>322</v>
      </c>
      <c r="H468" s="72" t="s">
        <v>339</v>
      </c>
      <c r="I468" s="40">
        <v>2</v>
      </c>
    </row>
    <row r="469" spans="1:9" ht="12.75" customHeight="1">
      <c r="A469" s="73" t="s">
        <v>169</v>
      </c>
      <c r="B469" s="73" t="s">
        <v>10</v>
      </c>
      <c r="C469" s="73" t="s">
        <v>345</v>
      </c>
      <c r="D469" s="58" t="s">
        <v>155</v>
      </c>
      <c r="E469" s="15" t="s">
        <v>117</v>
      </c>
      <c r="F469" s="54" t="s">
        <v>123</v>
      </c>
      <c r="G469" s="72" t="s">
        <v>294</v>
      </c>
      <c r="H469" s="72" t="s">
        <v>339</v>
      </c>
      <c r="I469" s="40">
        <v>13</v>
      </c>
    </row>
    <row r="470" spans="1:9" ht="12.75" customHeight="1">
      <c r="A470" s="73" t="s">
        <v>169</v>
      </c>
      <c r="B470" s="73" t="s">
        <v>10</v>
      </c>
      <c r="C470" s="73" t="s">
        <v>345</v>
      </c>
      <c r="D470" s="58" t="s">
        <v>155</v>
      </c>
      <c r="E470" s="15" t="s">
        <v>117</v>
      </c>
      <c r="F470" s="54" t="s">
        <v>123</v>
      </c>
      <c r="G470" s="72" t="s">
        <v>293</v>
      </c>
      <c r="H470" s="72" t="s">
        <v>339</v>
      </c>
      <c r="I470" s="40">
        <v>3</v>
      </c>
    </row>
    <row r="471" spans="1:9" ht="12.75" customHeight="1">
      <c r="A471" s="73" t="s">
        <v>169</v>
      </c>
      <c r="B471" s="73" t="s">
        <v>403</v>
      </c>
      <c r="C471" s="73" t="s">
        <v>345</v>
      </c>
      <c r="D471" s="58" t="s">
        <v>155</v>
      </c>
      <c r="E471" s="15" t="s">
        <v>117</v>
      </c>
      <c r="F471" s="54" t="s">
        <v>162</v>
      </c>
      <c r="G471" s="72" t="s">
        <v>292</v>
      </c>
      <c r="H471" s="72" t="s">
        <v>339</v>
      </c>
      <c r="I471" s="40">
        <v>10</v>
      </c>
    </row>
    <row r="472" spans="1:9" ht="12.75" customHeight="1">
      <c r="A472" s="73" t="s">
        <v>169</v>
      </c>
      <c r="B472" s="73" t="s">
        <v>403</v>
      </c>
      <c r="C472" s="73" t="s">
        <v>345</v>
      </c>
      <c r="D472" s="58" t="s">
        <v>155</v>
      </c>
      <c r="E472" s="15" t="s">
        <v>117</v>
      </c>
      <c r="F472" s="54" t="s">
        <v>162</v>
      </c>
      <c r="G472" s="72" t="s">
        <v>252</v>
      </c>
      <c r="H472" s="72" t="s">
        <v>339</v>
      </c>
      <c r="I472" s="40">
        <v>86</v>
      </c>
    </row>
    <row r="473" spans="1:9" ht="12.75" customHeight="1">
      <c r="A473" s="73" t="s">
        <v>169</v>
      </c>
      <c r="B473" s="73" t="s">
        <v>21</v>
      </c>
      <c r="C473" s="73" t="s">
        <v>345</v>
      </c>
      <c r="D473" s="58" t="s">
        <v>155</v>
      </c>
      <c r="E473" s="15" t="s">
        <v>117</v>
      </c>
      <c r="F473" s="54" t="s">
        <v>121</v>
      </c>
      <c r="G473" s="72" t="s">
        <v>291</v>
      </c>
      <c r="H473" s="72" t="s">
        <v>339</v>
      </c>
      <c r="I473" s="40">
        <v>16</v>
      </c>
    </row>
    <row r="474" spans="1:9" ht="12.75" customHeight="1">
      <c r="A474" s="73" t="s">
        <v>169</v>
      </c>
      <c r="B474" s="73" t="s">
        <v>21</v>
      </c>
      <c r="C474" s="73" t="s">
        <v>345</v>
      </c>
      <c r="D474" s="58" t="s">
        <v>155</v>
      </c>
      <c r="E474" s="15" t="s">
        <v>117</v>
      </c>
      <c r="F474" s="54" t="s">
        <v>121</v>
      </c>
      <c r="G474" s="72" t="s">
        <v>265</v>
      </c>
      <c r="H474" s="72" t="s">
        <v>339</v>
      </c>
      <c r="I474" s="40">
        <v>82</v>
      </c>
    </row>
    <row r="475" spans="1:9" ht="12.75" customHeight="1">
      <c r="A475" s="73" t="s">
        <v>169</v>
      </c>
      <c r="B475" s="73" t="s">
        <v>21</v>
      </c>
      <c r="C475" s="73" t="s">
        <v>345</v>
      </c>
      <c r="D475" s="58" t="s">
        <v>155</v>
      </c>
      <c r="E475" s="15" t="s">
        <v>117</v>
      </c>
      <c r="F475" s="54" t="s">
        <v>121</v>
      </c>
      <c r="G475" s="72" t="s">
        <v>266</v>
      </c>
      <c r="H475" s="72" t="s">
        <v>339</v>
      </c>
      <c r="I475" s="40">
        <v>50</v>
      </c>
    </row>
    <row r="476" spans="1:9" ht="12.75" customHeight="1">
      <c r="A476" s="73" t="s">
        <v>169</v>
      </c>
      <c r="B476" s="73" t="s">
        <v>21</v>
      </c>
      <c r="C476" s="73" t="s">
        <v>345</v>
      </c>
      <c r="D476" s="58" t="s">
        <v>155</v>
      </c>
      <c r="E476" s="15" t="s">
        <v>117</v>
      </c>
      <c r="F476" s="54" t="s">
        <v>121</v>
      </c>
      <c r="G476" s="72" t="s">
        <v>290</v>
      </c>
      <c r="H476" s="72" t="s">
        <v>339</v>
      </c>
      <c r="I476" s="40">
        <v>47</v>
      </c>
    </row>
    <row r="477" spans="1:9" ht="12.75" customHeight="1">
      <c r="A477" s="73" t="s">
        <v>169</v>
      </c>
      <c r="B477" s="73" t="s">
        <v>21</v>
      </c>
      <c r="C477" s="73" t="s">
        <v>345</v>
      </c>
      <c r="D477" s="58" t="s">
        <v>155</v>
      </c>
      <c r="E477" s="15" t="s">
        <v>117</v>
      </c>
      <c r="F477" s="54" t="s">
        <v>121</v>
      </c>
      <c r="G477" s="72" t="s">
        <v>289</v>
      </c>
      <c r="H477" s="72" t="s">
        <v>339</v>
      </c>
      <c r="I477" s="40">
        <v>49</v>
      </c>
    </row>
    <row r="478" spans="1:9" ht="12.75" customHeight="1">
      <c r="A478" s="73" t="s">
        <v>169</v>
      </c>
      <c r="B478" s="73" t="s">
        <v>23</v>
      </c>
      <c r="C478" s="73" t="s">
        <v>345</v>
      </c>
      <c r="D478" s="58" t="s">
        <v>155</v>
      </c>
      <c r="E478" s="15" t="s">
        <v>117</v>
      </c>
      <c r="F478" s="54" t="s">
        <v>138</v>
      </c>
      <c r="G478" s="72" t="s">
        <v>285</v>
      </c>
      <c r="H478" s="72" t="s">
        <v>339</v>
      </c>
      <c r="I478" s="40">
        <v>61</v>
      </c>
    </row>
    <row r="479" spans="1:9" ht="12.75" customHeight="1">
      <c r="A479" s="73" t="s">
        <v>169</v>
      </c>
      <c r="B479" s="73" t="s">
        <v>21</v>
      </c>
      <c r="C479" s="73" t="s">
        <v>345</v>
      </c>
      <c r="D479" s="58" t="s">
        <v>155</v>
      </c>
      <c r="E479" s="15" t="s">
        <v>117</v>
      </c>
      <c r="F479" s="54" t="s">
        <v>130</v>
      </c>
      <c r="G479" s="72" t="s">
        <v>288</v>
      </c>
      <c r="H479" s="72" t="s">
        <v>339</v>
      </c>
      <c r="I479" s="40">
        <v>78</v>
      </c>
    </row>
    <row r="480" spans="1:9" ht="12.75" customHeight="1">
      <c r="A480" s="73" t="s">
        <v>169</v>
      </c>
      <c r="B480" s="73" t="s">
        <v>21</v>
      </c>
      <c r="C480" s="73" t="s">
        <v>345</v>
      </c>
      <c r="D480" s="58" t="s">
        <v>155</v>
      </c>
      <c r="E480" s="15" t="s">
        <v>117</v>
      </c>
      <c r="F480" s="54" t="s">
        <v>130</v>
      </c>
      <c r="G480" s="72" t="s">
        <v>238</v>
      </c>
      <c r="H480" s="72" t="s">
        <v>339</v>
      </c>
      <c r="I480" s="40">
        <v>11</v>
      </c>
    </row>
    <row r="481" spans="1:9" ht="12.75" customHeight="1">
      <c r="A481" s="73" t="s">
        <v>169</v>
      </c>
      <c r="B481" s="73" t="s">
        <v>120</v>
      </c>
      <c r="C481" s="73" t="s">
        <v>345</v>
      </c>
      <c r="D481" s="58" t="s">
        <v>155</v>
      </c>
      <c r="E481" s="15" t="s">
        <v>117</v>
      </c>
      <c r="F481" s="54" t="s">
        <v>125</v>
      </c>
      <c r="G481" s="72" t="s">
        <v>287</v>
      </c>
      <c r="H481" s="72" t="s">
        <v>339</v>
      </c>
      <c r="I481" s="40">
        <v>47</v>
      </c>
    </row>
    <row r="482" spans="1:9" ht="12.75" customHeight="1">
      <c r="A482" s="73" t="s">
        <v>169</v>
      </c>
      <c r="B482" s="73" t="s">
        <v>120</v>
      </c>
      <c r="C482" s="73" t="s">
        <v>345</v>
      </c>
      <c r="D482" s="58" t="s">
        <v>155</v>
      </c>
      <c r="E482" s="15" t="s">
        <v>117</v>
      </c>
      <c r="F482" s="54" t="s">
        <v>125</v>
      </c>
      <c r="G482" s="72" t="s">
        <v>286</v>
      </c>
      <c r="H482" s="72" t="s">
        <v>339</v>
      </c>
      <c r="I482" s="40">
        <v>14</v>
      </c>
    </row>
    <row r="483" spans="1:9" ht="12.75" customHeight="1">
      <c r="A483" s="73" t="s">
        <v>169</v>
      </c>
      <c r="B483" s="73" t="s">
        <v>19</v>
      </c>
      <c r="C483" s="73" t="s">
        <v>345</v>
      </c>
      <c r="D483" s="58" t="s">
        <v>155</v>
      </c>
      <c r="E483" s="15" t="s">
        <v>117</v>
      </c>
      <c r="F483" s="54" t="s">
        <v>133</v>
      </c>
      <c r="G483" s="72" t="s">
        <v>237</v>
      </c>
      <c r="H483" s="72" t="s">
        <v>339</v>
      </c>
      <c r="I483" s="40">
        <v>34</v>
      </c>
    </row>
    <row r="484" spans="1:9" ht="12.75" customHeight="1">
      <c r="A484" s="73" t="s">
        <v>169</v>
      </c>
      <c r="B484" s="73" t="s">
        <v>19</v>
      </c>
      <c r="C484" s="73" t="s">
        <v>345</v>
      </c>
      <c r="D484" s="58" t="s">
        <v>155</v>
      </c>
      <c r="E484" s="15" t="s">
        <v>117</v>
      </c>
      <c r="F484" s="54" t="s">
        <v>133</v>
      </c>
      <c r="G484" s="72" t="s">
        <v>234</v>
      </c>
      <c r="H484" s="72" t="s">
        <v>339</v>
      </c>
      <c r="I484" s="40">
        <v>13</v>
      </c>
    </row>
    <row r="485" spans="1:9" ht="12.75" customHeight="1">
      <c r="A485" s="73" t="s">
        <v>169</v>
      </c>
      <c r="B485" s="73" t="s">
        <v>19</v>
      </c>
      <c r="C485" s="73" t="s">
        <v>345</v>
      </c>
      <c r="D485" s="58" t="s">
        <v>155</v>
      </c>
      <c r="E485" s="15" t="s">
        <v>117</v>
      </c>
      <c r="F485" s="54" t="s">
        <v>133</v>
      </c>
      <c r="G485" s="72" t="s">
        <v>233</v>
      </c>
      <c r="H485" s="72" t="s">
        <v>339</v>
      </c>
      <c r="I485" s="40">
        <v>14</v>
      </c>
    </row>
    <row r="486" spans="1:9" ht="12.75" customHeight="1">
      <c r="A486" s="73" t="s">
        <v>169</v>
      </c>
      <c r="B486" s="73" t="s">
        <v>19</v>
      </c>
      <c r="C486" s="73" t="s">
        <v>345</v>
      </c>
      <c r="D486" s="58" t="s">
        <v>155</v>
      </c>
      <c r="E486" s="15" t="s">
        <v>117</v>
      </c>
      <c r="F486" s="54" t="s">
        <v>133</v>
      </c>
      <c r="G486" s="72" t="s">
        <v>232</v>
      </c>
      <c r="H486" s="72" t="s">
        <v>339</v>
      </c>
      <c r="I486" s="40">
        <v>47</v>
      </c>
    </row>
    <row r="487" spans="1:9" ht="12.75" customHeight="1">
      <c r="A487" s="73" t="s">
        <v>169</v>
      </c>
      <c r="B487" s="73" t="s">
        <v>120</v>
      </c>
      <c r="C487" s="73" t="s">
        <v>345</v>
      </c>
      <c r="D487" s="58" t="s">
        <v>155</v>
      </c>
      <c r="E487" s="15" t="s">
        <v>117</v>
      </c>
      <c r="F487" s="54" t="s">
        <v>132</v>
      </c>
      <c r="G487" s="72" t="s">
        <v>281</v>
      </c>
      <c r="H487" s="72" t="s">
        <v>339</v>
      </c>
      <c r="I487" s="40">
        <v>30</v>
      </c>
    </row>
    <row r="488" spans="1:9" ht="12.75" customHeight="1">
      <c r="A488" s="73" t="s">
        <v>169</v>
      </c>
      <c r="B488" s="73" t="s">
        <v>120</v>
      </c>
      <c r="C488" s="73" t="s">
        <v>345</v>
      </c>
      <c r="D488" s="58" t="s">
        <v>155</v>
      </c>
      <c r="E488" s="15" t="s">
        <v>117</v>
      </c>
      <c r="F488" s="54" t="s">
        <v>132</v>
      </c>
      <c r="G488" s="72" t="s">
        <v>261</v>
      </c>
      <c r="H488" s="72" t="s">
        <v>339</v>
      </c>
      <c r="I488" s="40">
        <v>69</v>
      </c>
    </row>
    <row r="489" spans="1:9" ht="12.75" customHeight="1">
      <c r="A489" s="73" t="s">
        <v>169</v>
      </c>
      <c r="B489" s="73" t="s">
        <v>405</v>
      </c>
      <c r="C489" s="73" t="s">
        <v>91</v>
      </c>
      <c r="D489" s="58" t="s">
        <v>155</v>
      </c>
      <c r="E489" s="15" t="s">
        <v>372</v>
      </c>
      <c r="F489" s="54" t="s">
        <v>137</v>
      </c>
      <c r="G489" s="72" t="s">
        <v>285</v>
      </c>
      <c r="H489" s="72" t="s">
        <v>339</v>
      </c>
      <c r="I489" s="40">
        <v>34</v>
      </c>
    </row>
    <row r="490" spans="1:9" ht="12.75" customHeight="1">
      <c r="A490" s="73" t="s">
        <v>169</v>
      </c>
      <c r="B490" s="73" t="s">
        <v>405</v>
      </c>
      <c r="C490" s="73" t="s">
        <v>91</v>
      </c>
      <c r="D490" s="58" t="s">
        <v>155</v>
      </c>
      <c r="E490" s="15" t="s">
        <v>372</v>
      </c>
      <c r="F490" s="54" t="s">
        <v>137</v>
      </c>
      <c r="G490" s="72" t="s">
        <v>246</v>
      </c>
      <c r="H490" s="72" t="s">
        <v>339</v>
      </c>
      <c r="I490" s="40">
        <v>12</v>
      </c>
    </row>
    <row r="491" spans="1:9" ht="12.75" customHeight="1">
      <c r="A491" s="73" t="s">
        <v>169</v>
      </c>
      <c r="B491" s="73" t="s">
        <v>405</v>
      </c>
      <c r="C491" s="73" t="s">
        <v>91</v>
      </c>
      <c r="D491" s="58" t="s">
        <v>155</v>
      </c>
      <c r="E491" s="15" t="s">
        <v>372</v>
      </c>
      <c r="F491" s="54" t="s">
        <v>137</v>
      </c>
      <c r="G491" s="72" t="s">
        <v>273</v>
      </c>
      <c r="H491" s="72" t="s">
        <v>339</v>
      </c>
      <c r="I491" s="40">
        <v>16</v>
      </c>
    </row>
    <row r="492" spans="1:9" ht="12.75" customHeight="1">
      <c r="A492" s="73" t="s">
        <v>169</v>
      </c>
      <c r="B492" s="73" t="s">
        <v>405</v>
      </c>
      <c r="C492" s="73" t="s">
        <v>91</v>
      </c>
      <c r="D492" s="58" t="s">
        <v>155</v>
      </c>
      <c r="E492" s="15" t="s">
        <v>372</v>
      </c>
      <c r="F492" s="54" t="s">
        <v>137</v>
      </c>
      <c r="G492" s="72" t="s">
        <v>272</v>
      </c>
      <c r="H492" s="72" t="s">
        <v>339</v>
      </c>
      <c r="I492" s="40">
        <v>16</v>
      </c>
    </row>
    <row r="493" spans="1:9" ht="12.75" customHeight="1">
      <c r="A493" s="73" t="s">
        <v>169</v>
      </c>
      <c r="B493" s="73" t="s">
        <v>405</v>
      </c>
      <c r="C493" s="73" t="s">
        <v>91</v>
      </c>
      <c r="D493" s="58" t="s">
        <v>155</v>
      </c>
      <c r="E493" s="15" t="s">
        <v>372</v>
      </c>
      <c r="F493" s="54" t="s">
        <v>137</v>
      </c>
      <c r="G493" s="72" t="s">
        <v>263</v>
      </c>
      <c r="H493" s="72" t="s">
        <v>339</v>
      </c>
      <c r="I493" s="40">
        <v>28</v>
      </c>
    </row>
    <row r="494" spans="1:9" ht="12.75" customHeight="1">
      <c r="A494" s="73" t="s">
        <v>169</v>
      </c>
      <c r="B494" s="73" t="s">
        <v>405</v>
      </c>
      <c r="C494" s="73" t="s">
        <v>91</v>
      </c>
      <c r="D494" s="58" t="s">
        <v>155</v>
      </c>
      <c r="E494" s="15" t="s">
        <v>372</v>
      </c>
      <c r="F494" s="54" t="s">
        <v>137</v>
      </c>
      <c r="G494" s="72" t="s">
        <v>241</v>
      </c>
      <c r="H494" s="72" t="s">
        <v>339</v>
      </c>
      <c r="I494" s="40">
        <v>19</v>
      </c>
    </row>
    <row r="495" spans="1:9" ht="12.75" customHeight="1">
      <c r="A495" s="73" t="s">
        <v>169</v>
      </c>
      <c r="B495" s="73" t="s">
        <v>405</v>
      </c>
      <c r="C495" s="73" t="s">
        <v>91</v>
      </c>
      <c r="D495" s="58" t="s">
        <v>155</v>
      </c>
      <c r="E495" s="15" t="s">
        <v>372</v>
      </c>
      <c r="F495" s="54" t="s">
        <v>137</v>
      </c>
      <c r="G495" s="72" t="s">
        <v>321</v>
      </c>
      <c r="H495" s="72" t="s">
        <v>339</v>
      </c>
      <c r="I495" s="40">
        <v>0</v>
      </c>
    </row>
    <row r="496" spans="1:9" ht="12.75" customHeight="1">
      <c r="A496" s="73" t="s">
        <v>169</v>
      </c>
      <c r="B496" s="73" t="s">
        <v>405</v>
      </c>
      <c r="C496" s="73" t="s">
        <v>91</v>
      </c>
      <c r="D496" s="58" t="s">
        <v>155</v>
      </c>
      <c r="E496" s="15" t="s">
        <v>372</v>
      </c>
      <c r="F496" s="54" t="s">
        <v>137</v>
      </c>
      <c r="G496" s="72" t="s">
        <v>266</v>
      </c>
      <c r="H496" s="72" t="s">
        <v>339</v>
      </c>
      <c r="I496" s="40">
        <v>51</v>
      </c>
    </row>
    <row r="497" spans="1:9" ht="12.75" customHeight="1">
      <c r="A497" s="73" t="s">
        <v>169</v>
      </c>
      <c r="B497" s="73" t="s">
        <v>90</v>
      </c>
      <c r="C497" s="73" t="s">
        <v>90</v>
      </c>
      <c r="D497" s="58" t="s">
        <v>155</v>
      </c>
      <c r="E497" s="15" t="s">
        <v>372</v>
      </c>
      <c r="F497" s="54" t="s">
        <v>143</v>
      </c>
      <c r="G497" s="72" t="s">
        <v>246</v>
      </c>
      <c r="H497" s="72" t="s">
        <v>339</v>
      </c>
      <c r="I497" s="40">
        <v>23</v>
      </c>
    </row>
    <row r="498" spans="1:9" ht="12.75" customHeight="1">
      <c r="A498" s="73" t="s">
        <v>169</v>
      </c>
      <c r="B498" s="73" t="s">
        <v>90</v>
      </c>
      <c r="C498" s="73" t="s">
        <v>90</v>
      </c>
      <c r="D498" s="58" t="s">
        <v>155</v>
      </c>
      <c r="E498" s="15" t="s">
        <v>372</v>
      </c>
      <c r="F498" s="54" t="s">
        <v>143</v>
      </c>
      <c r="G498" s="72" t="s">
        <v>272</v>
      </c>
      <c r="H498" s="72" t="s">
        <v>339</v>
      </c>
      <c r="I498" s="40">
        <v>24</v>
      </c>
    </row>
    <row r="499" spans="1:9" ht="12.75" customHeight="1">
      <c r="A499" s="73" t="s">
        <v>169</v>
      </c>
      <c r="B499" s="73" t="s">
        <v>90</v>
      </c>
      <c r="C499" s="73" t="s">
        <v>90</v>
      </c>
      <c r="D499" s="58" t="s">
        <v>155</v>
      </c>
      <c r="E499" s="15" t="s">
        <v>372</v>
      </c>
      <c r="F499" s="54" t="s">
        <v>143</v>
      </c>
      <c r="G499" s="72" t="s">
        <v>263</v>
      </c>
      <c r="H499" s="72" t="s">
        <v>339</v>
      </c>
      <c r="I499" s="40">
        <v>29</v>
      </c>
    </row>
    <row r="500" spans="1:9" ht="12.75" customHeight="1">
      <c r="A500" s="73" t="s">
        <v>169</v>
      </c>
      <c r="B500" s="73" t="s">
        <v>90</v>
      </c>
      <c r="C500" s="73" t="s">
        <v>90</v>
      </c>
      <c r="D500" s="58" t="s">
        <v>155</v>
      </c>
      <c r="E500" s="15" t="s">
        <v>372</v>
      </c>
      <c r="F500" s="54" t="s">
        <v>143</v>
      </c>
      <c r="G500" s="72" t="s">
        <v>274</v>
      </c>
      <c r="H500" s="72" t="s">
        <v>339</v>
      </c>
      <c r="I500" s="40">
        <v>10</v>
      </c>
    </row>
    <row r="501" spans="1:9" ht="12.75" customHeight="1">
      <c r="A501" s="73" t="s">
        <v>169</v>
      </c>
      <c r="B501" s="73" t="s">
        <v>90</v>
      </c>
      <c r="C501" s="73" t="s">
        <v>90</v>
      </c>
      <c r="D501" s="58" t="s">
        <v>155</v>
      </c>
      <c r="E501" s="15" t="s">
        <v>372</v>
      </c>
      <c r="F501" s="54" t="s">
        <v>143</v>
      </c>
      <c r="G501" s="72" t="s">
        <v>269</v>
      </c>
      <c r="H501" s="72" t="s">
        <v>339</v>
      </c>
      <c r="I501" s="40">
        <v>7</v>
      </c>
    </row>
    <row r="502" spans="1:9" ht="12.75" customHeight="1">
      <c r="A502" s="73" t="s">
        <v>169</v>
      </c>
      <c r="B502" s="73" t="s">
        <v>90</v>
      </c>
      <c r="C502" s="73" t="s">
        <v>90</v>
      </c>
      <c r="D502" s="58" t="s">
        <v>155</v>
      </c>
      <c r="E502" s="15" t="s">
        <v>372</v>
      </c>
      <c r="F502" s="54" t="s">
        <v>143</v>
      </c>
      <c r="G502" s="72" t="s">
        <v>245</v>
      </c>
      <c r="H502" s="72" t="s">
        <v>339</v>
      </c>
      <c r="I502" s="40">
        <v>29</v>
      </c>
    </row>
    <row r="503" spans="1:9" ht="12.75" customHeight="1">
      <c r="A503" s="73" t="s">
        <v>169</v>
      </c>
      <c r="B503" s="73" t="s">
        <v>406</v>
      </c>
      <c r="C503" s="73" t="s">
        <v>344</v>
      </c>
      <c r="D503" s="58" t="s">
        <v>155</v>
      </c>
      <c r="E503" s="15" t="s">
        <v>372</v>
      </c>
      <c r="F503" s="54" t="s">
        <v>147</v>
      </c>
      <c r="G503" s="72" t="s">
        <v>246</v>
      </c>
      <c r="H503" s="72" t="s">
        <v>339</v>
      </c>
      <c r="I503" s="40">
        <v>28</v>
      </c>
    </row>
    <row r="504" spans="1:9" ht="12.75" customHeight="1">
      <c r="A504" s="73" t="s">
        <v>169</v>
      </c>
      <c r="B504" s="73" t="s">
        <v>406</v>
      </c>
      <c r="C504" s="73" t="s">
        <v>344</v>
      </c>
      <c r="D504" s="58" t="s">
        <v>155</v>
      </c>
      <c r="E504" s="15" t="s">
        <v>372</v>
      </c>
      <c r="F504" s="54" t="s">
        <v>147</v>
      </c>
      <c r="G504" s="72" t="s">
        <v>272</v>
      </c>
      <c r="H504" s="72" t="s">
        <v>339</v>
      </c>
      <c r="I504" s="40">
        <v>20</v>
      </c>
    </row>
    <row r="505" spans="1:9" ht="12.75" customHeight="1">
      <c r="A505" s="73" t="s">
        <v>169</v>
      </c>
      <c r="B505" s="73" t="s">
        <v>406</v>
      </c>
      <c r="C505" s="73" t="s">
        <v>344</v>
      </c>
      <c r="D505" s="58" t="s">
        <v>155</v>
      </c>
      <c r="E505" s="15" t="s">
        <v>372</v>
      </c>
      <c r="F505" s="54" t="s">
        <v>147</v>
      </c>
      <c r="G505" s="72" t="s">
        <v>263</v>
      </c>
      <c r="H505" s="72" t="s">
        <v>339</v>
      </c>
      <c r="I505" s="40">
        <v>48</v>
      </c>
    </row>
    <row r="506" spans="1:9" ht="12.75" customHeight="1">
      <c r="A506" s="73" t="s">
        <v>169</v>
      </c>
      <c r="B506" s="73" t="s">
        <v>406</v>
      </c>
      <c r="C506" s="73" t="s">
        <v>344</v>
      </c>
      <c r="D506" s="58" t="s">
        <v>155</v>
      </c>
      <c r="E506" s="15" t="s">
        <v>372</v>
      </c>
      <c r="F506" s="54" t="s">
        <v>147</v>
      </c>
      <c r="G506" s="72" t="s">
        <v>274</v>
      </c>
      <c r="H506" s="72" t="s">
        <v>339</v>
      </c>
      <c r="I506" s="40">
        <v>19</v>
      </c>
    </row>
    <row r="507" spans="1:9" ht="12.75" customHeight="1">
      <c r="A507" s="73" t="s">
        <v>169</v>
      </c>
      <c r="B507" s="73" t="s">
        <v>406</v>
      </c>
      <c r="C507" s="73" t="s">
        <v>344</v>
      </c>
      <c r="D507" s="58" t="s">
        <v>155</v>
      </c>
      <c r="E507" s="15" t="s">
        <v>372</v>
      </c>
      <c r="F507" s="54" t="s">
        <v>147</v>
      </c>
      <c r="G507" s="72" t="s">
        <v>269</v>
      </c>
      <c r="H507" s="72" t="s">
        <v>339</v>
      </c>
      <c r="I507" s="40">
        <v>14</v>
      </c>
    </row>
    <row r="508" spans="1:9" ht="12.75" customHeight="1">
      <c r="A508" s="73" t="s">
        <v>169</v>
      </c>
      <c r="B508" s="73" t="s">
        <v>406</v>
      </c>
      <c r="C508" s="73" t="s">
        <v>344</v>
      </c>
      <c r="D508" s="58" t="s">
        <v>155</v>
      </c>
      <c r="E508" s="15" t="s">
        <v>372</v>
      </c>
      <c r="F508" s="54" t="s">
        <v>147</v>
      </c>
      <c r="G508" s="72" t="s">
        <v>245</v>
      </c>
      <c r="H508" s="72" t="s">
        <v>339</v>
      </c>
      <c r="I508" s="40">
        <v>59</v>
      </c>
    </row>
    <row r="509" spans="1:9" ht="12.75" customHeight="1">
      <c r="A509" s="73" t="s">
        <v>169</v>
      </c>
      <c r="B509" s="73" t="s">
        <v>405</v>
      </c>
      <c r="C509" s="73" t="s">
        <v>79</v>
      </c>
      <c r="D509" s="58" t="s">
        <v>155</v>
      </c>
      <c r="E509" s="15" t="s">
        <v>372</v>
      </c>
      <c r="F509" s="54" t="s">
        <v>362</v>
      </c>
      <c r="G509" s="72" t="s">
        <v>250</v>
      </c>
      <c r="H509" s="72" t="s">
        <v>339</v>
      </c>
      <c r="I509" s="40">
        <v>55</v>
      </c>
    </row>
    <row r="510" spans="1:9" ht="12.75" customHeight="1">
      <c r="A510" s="73" t="s">
        <v>169</v>
      </c>
      <c r="B510" s="73" t="s">
        <v>405</v>
      </c>
      <c r="C510" s="73" t="s">
        <v>79</v>
      </c>
      <c r="D510" s="58" t="s">
        <v>155</v>
      </c>
      <c r="E510" s="15" t="s">
        <v>372</v>
      </c>
      <c r="F510" s="54" t="s">
        <v>362</v>
      </c>
      <c r="G510" s="72" t="s">
        <v>249</v>
      </c>
      <c r="H510" s="72" t="s">
        <v>339</v>
      </c>
      <c r="I510" s="40">
        <v>36</v>
      </c>
    </row>
    <row r="511" spans="1:9" ht="12.75" customHeight="1">
      <c r="A511" s="73" t="s">
        <v>169</v>
      </c>
      <c r="B511" s="73" t="s">
        <v>405</v>
      </c>
      <c r="C511" s="73" t="s">
        <v>79</v>
      </c>
      <c r="D511" s="58" t="s">
        <v>155</v>
      </c>
      <c r="E511" s="15" t="s">
        <v>372</v>
      </c>
      <c r="F511" s="54" t="s">
        <v>362</v>
      </c>
      <c r="G511" s="72" t="s">
        <v>248</v>
      </c>
      <c r="H511" s="72" t="s">
        <v>339</v>
      </c>
      <c r="I511" s="40">
        <v>13</v>
      </c>
    </row>
    <row r="512" spans="1:9" ht="12.75" customHeight="1">
      <c r="A512" s="73" t="s">
        <v>169</v>
      </c>
      <c r="B512" s="73" t="s">
        <v>405</v>
      </c>
      <c r="C512" s="73" t="s">
        <v>79</v>
      </c>
      <c r="D512" s="58" t="s">
        <v>155</v>
      </c>
      <c r="E512" s="15" t="s">
        <v>372</v>
      </c>
      <c r="F512" s="54" t="s">
        <v>362</v>
      </c>
      <c r="G512" s="72" t="s">
        <v>247</v>
      </c>
      <c r="H512" s="72" t="s">
        <v>339</v>
      </c>
      <c r="I512" s="40">
        <v>4</v>
      </c>
    </row>
    <row r="513" spans="1:9" ht="12.75" customHeight="1">
      <c r="A513" s="73" t="s">
        <v>169</v>
      </c>
      <c r="B513" s="73" t="s">
        <v>407</v>
      </c>
      <c r="C513" s="73" t="s">
        <v>88</v>
      </c>
      <c r="D513" s="58" t="s">
        <v>155</v>
      </c>
      <c r="E513" s="15" t="s">
        <v>372</v>
      </c>
      <c r="F513" s="54" t="s">
        <v>136</v>
      </c>
      <c r="G513" s="72" t="s">
        <v>284</v>
      </c>
      <c r="H513" s="72" t="s">
        <v>339</v>
      </c>
      <c r="I513" s="40">
        <v>5</v>
      </c>
    </row>
    <row r="514" spans="1:9" ht="12.75" customHeight="1">
      <c r="A514" s="73" t="s">
        <v>169</v>
      </c>
      <c r="B514" s="73" t="s">
        <v>407</v>
      </c>
      <c r="C514" s="73" t="s">
        <v>88</v>
      </c>
      <c r="D514" s="58" t="s">
        <v>155</v>
      </c>
      <c r="E514" s="15" t="s">
        <v>372</v>
      </c>
      <c r="F514" s="54" t="s">
        <v>136</v>
      </c>
      <c r="G514" s="72" t="s">
        <v>272</v>
      </c>
      <c r="H514" s="72" t="s">
        <v>339</v>
      </c>
      <c r="I514" s="40">
        <v>9</v>
      </c>
    </row>
    <row r="515" spans="1:9" ht="12.75" customHeight="1">
      <c r="A515" s="73" t="s">
        <v>169</v>
      </c>
      <c r="B515" s="73" t="s">
        <v>407</v>
      </c>
      <c r="C515" s="73" t="s">
        <v>88</v>
      </c>
      <c r="D515" s="58" t="s">
        <v>155</v>
      </c>
      <c r="E515" s="15" t="s">
        <v>372</v>
      </c>
      <c r="F515" s="54" t="s">
        <v>136</v>
      </c>
      <c r="G515" s="72" t="s">
        <v>263</v>
      </c>
      <c r="H515" s="72" t="s">
        <v>339</v>
      </c>
      <c r="I515" s="40">
        <v>23</v>
      </c>
    </row>
    <row r="516" spans="1:9" ht="12.75" customHeight="1">
      <c r="A516" s="73" t="s">
        <v>169</v>
      </c>
      <c r="B516" s="73" t="s">
        <v>407</v>
      </c>
      <c r="C516" s="73" t="s">
        <v>88</v>
      </c>
      <c r="D516" s="58" t="s">
        <v>155</v>
      </c>
      <c r="E516" s="15" t="s">
        <v>372</v>
      </c>
      <c r="F516" s="54" t="s">
        <v>136</v>
      </c>
      <c r="G516" s="72" t="s">
        <v>274</v>
      </c>
      <c r="H516" s="72" t="s">
        <v>339</v>
      </c>
      <c r="I516" s="40">
        <v>4</v>
      </c>
    </row>
    <row r="517" spans="1:9" ht="12.75" customHeight="1">
      <c r="A517" s="73" t="s">
        <v>169</v>
      </c>
      <c r="B517" s="73" t="s">
        <v>407</v>
      </c>
      <c r="C517" s="73" t="s">
        <v>87</v>
      </c>
      <c r="D517" s="58" t="s">
        <v>155</v>
      </c>
      <c r="E517" s="15" t="s">
        <v>372</v>
      </c>
      <c r="F517" s="54" t="s">
        <v>135</v>
      </c>
      <c r="G517" s="72" t="s">
        <v>283</v>
      </c>
      <c r="H517" s="72" t="s">
        <v>339</v>
      </c>
      <c r="I517" s="40">
        <v>0</v>
      </c>
    </row>
    <row r="518" spans="1:9" ht="12.75" customHeight="1">
      <c r="A518" s="73" t="s">
        <v>169</v>
      </c>
      <c r="B518" s="73" t="s">
        <v>407</v>
      </c>
      <c r="C518" s="73" t="s">
        <v>87</v>
      </c>
      <c r="D518" s="58" t="s">
        <v>155</v>
      </c>
      <c r="E518" s="15" t="s">
        <v>372</v>
      </c>
      <c r="F518" s="54" t="s">
        <v>135</v>
      </c>
      <c r="G518" s="72" t="s">
        <v>282</v>
      </c>
      <c r="H518" s="72" t="s">
        <v>339</v>
      </c>
      <c r="I518" s="40">
        <v>7</v>
      </c>
    </row>
    <row r="519" spans="1:9" ht="12.75" customHeight="1">
      <c r="A519" s="73" t="s">
        <v>169</v>
      </c>
      <c r="B519" s="73" t="s">
        <v>407</v>
      </c>
      <c r="C519" s="73" t="s">
        <v>87</v>
      </c>
      <c r="D519" s="58" t="s">
        <v>155</v>
      </c>
      <c r="E519" s="15" t="s">
        <v>372</v>
      </c>
      <c r="F519" s="54" t="s">
        <v>135</v>
      </c>
      <c r="G519" s="72" t="s">
        <v>281</v>
      </c>
      <c r="H519" s="72" t="s">
        <v>339</v>
      </c>
      <c r="I519" s="40">
        <v>21</v>
      </c>
    </row>
    <row r="520" spans="1:9" ht="12.75" customHeight="1">
      <c r="A520" s="73" t="s">
        <v>169</v>
      </c>
      <c r="B520" s="73" t="s">
        <v>407</v>
      </c>
      <c r="C520" s="73" t="s">
        <v>87</v>
      </c>
      <c r="D520" s="58" t="s">
        <v>155</v>
      </c>
      <c r="E520" s="15" t="s">
        <v>372</v>
      </c>
      <c r="F520" s="54" t="s">
        <v>135</v>
      </c>
      <c r="G520" s="72" t="s">
        <v>275</v>
      </c>
      <c r="H520" s="72" t="s">
        <v>339</v>
      </c>
      <c r="I520" s="40">
        <v>29</v>
      </c>
    </row>
    <row r="521" spans="1:9" ht="12.75" customHeight="1">
      <c r="A521" s="73" t="s">
        <v>169</v>
      </c>
      <c r="B521" s="73" t="s">
        <v>407</v>
      </c>
      <c r="C521" s="73" t="s">
        <v>87</v>
      </c>
      <c r="D521" s="58" t="s">
        <v>155</v>
      </c>
      <c r="E521" s="15" t="s">
        <v>372</v>
      </c>
      <c r="F521" s="54" t="s">
        <v>135</v>
      </c>
      <c r="G521" s="72" t="s">
        <v>261</v>
      </c>
      <c r="H521" s="72" t="s">
        <v>339</v>
      </c>
      <c r="I521" s="40">
        <v>20</v>
      </c>
    </row>
    <row r="522" spans="1:9" ht="12.75" customHeight="1">
      <c r="A522" s="73" t="s">
        <v>169</v>
      </c>
      <c r="B522" s="73" t="s">
        <v>405</v>
      </c>
      <c r="C522" s="73" t="s">
        <v>86</v>
      </c>
      <c r="D522" s="58" t="s">
        <v>155</v>
      </c>
      <c r="E522" s="15" t="s">
        <v>372</v>
      </c>
      <c r="F522" s="54" t="s">
        <v>142</v>
      </c>
      <c r="G522" s="72" t="s">
        <v>246</v>
      </c>
      <c r="H522" s="72" t="s">
        <v>339</v>
      </c>
      <c r="I522" s="40">
        <v>47</v>
      </c>
    </row>
    <row r="523" spans="1:9" ht="12.75" customHeight="1">
      <c r="A523" s="73" t="s">
        <v>169</v>
      </c>
      <c r="B523" s="73" t="s">
        <v>405</v>
      </c>
      <c r="C523" s="73" t="s">
        <v>86</v>
      </c>
      <c r="D523" s="58" t="s">
        <v>155</v>
      </c>
      <c r="E523" s="15" t="s">
        <v>372</v>
      </c>
      <c r="F523" s="54" t="s">
        <v>142</v>
      </c>
      <c r="G523" s="72" t="s">
        <v>273</v>
      </c>
      <c r="H523" s="72" t="s">
        <v>339</v>
      </c>
      <c r="I523" s="40">
        <v>18</v>
      </c>
    </row>
    <row r="524" spans="1:9" ht="12.75" customHeight="1">
      <c r="A524" s="73" t="s">
        <v>169</v>
      </c>
      <c r="B524" s="73" t="s">
        <v>405</v>
      </c>
      <c r="C524" s="73" t="s">
        <v>86</v>
      </c>
      <c r="D524" s="58" t="s">
        <v>155</v>
      </c>
      <c r="E524" s="15" t="s">
        <v>372</v>
      </c>
      <c r="F524" s="54" t="s">
        <v>142</v>
      </c>
      <c r="G524" s="72" t="s">
        <v>272</v>
      </c>
      <c r="H524" s="72" t="s">
        <v>339</v>
      </c>
      <c r="I524" s="40">
        <v>43</v>
      </c>
    </row>
    <row r="525" spans="1:9" ht="12.75" customHeight="1">
      <c r="A525" s="73" t="s">
        <v>169</v>
      </c>
      <c r="B525" s="73" t="s">
        <v>405</v>
      </c>
      <c r="C525" s="73" t="s">
        <v>86</v>
      </c>
      <c r="D525" s="58" t="s">
        <v>155</v>
      </c>
      <c r="E525" s="15" t="s">
        <v>372</v>
      </c>
      <c r="F525" s="54" t="s">
        <v>142</v>
      </c>
      <c r="G525" s="72" t="s">
        <v>263</v>
      </c>
      <c r="H525" s="72" t="s">
        <v>339</v>
      </c>
      <c r="I525" s="40">
        <v>87</v>
      </c>
    </row>
    <row r="526" spans="1:9" ht="12.75" customHeight="1">
      <c r="A526" s="73" t="s">
        <v>169</v>
      </c>
      <c r="B526" s="73" t="s">
        <v>405</v>
      </c>
      <c r="C526" s="73" t="s">
        <v>86</v>
      </c>
      <c r="D526" s="58" t="s">
        <v>155</v>
      </c>
      <c r="E526" s="15" t="s">
        <v>372</v>
      </c>
      <c r="F526" s="54" t="s">
        <v>142</v>
      </c>
      <c r="G526" s="72" t="s">
        <v>279</v>
      </c>
      <c r="H526" s="72" t="s">
        <v>339</v>
      </c>
      <c r="I526" s="40">
        <v>9</v>
      </c>
    </row>
    <row r="527" spans="1:9" ht="12.75" customHeight="1">
      <c r="A527" s="73" t="s">
        <v>169</v>
      </c>
      <c r="B527" s="73" t="s">
        <v>405</v>
      </c>
      <c r="C527" s="73" t="s">
        <v>86</v>
      </c>
      <c r="D527" s="58" t="s">
        <v>155</v>
      </c>
      <c r="E527" s="15" t="s">
        <v>372</v>
      </c>
      <c r="F527" s="54" t="s">
        <v>142</v>
      </c>
      <c r="G527" s="72" t="s">
        <v>274</v>
      </c>
      <c r="H527" s="72" t="s">
        <v>339</v>
      </c>
      <c r="I527" s="40">
        <v>16</v>
      </c>
    </row>
    <row r="528" spans="1:9" ht="12.75" customHeight="1">
      <c r="A528" s="73" t="s">
        <v>169</v>
      </c>
      <c r="B528" s="73" t="s">
        <v>405</v>
      </c>
      <c r="C528" s="73" t="s">
        <v>86</v>
      </c>
      <c r="D528" s="58" t="s">
        <v>155</v>
      </c>
      <c r="E528" s="15" t="s">
        <v>372</v>
      </c>
      <c r="F528" s="54" t="s">
        <v>142</v>
      </c>
      <c r="G528" s="72" t="s">
        <v>269</v>
      </c>
      <c r="H528" s="72" t="s">
        <v>339</v>
      </c>
      <c r="I528" s="40">
        <v>24</v>
      </c>
    </row>
    <row r="529" spans="1:9" ht="12.75" customHeight="1">
      <c r="A529" s="73" t="s">
        <v>169</v>
      </c>
      <c r="B529" s="73" t="s">
        <v>405</v>
      </c>
      <c r="C529" s="73" t="s">
        <v>86</v>
      </c>
      <c r="D529" s="58" t="s">
        <v>155</v>
      </c>
      <c r="E529" s="15" t="s">
        <v>372</v>
      </c>
      <c r="F529" s="54" t="s">
        <v>142</v>
      </c>
      <c r="G529" s="72" t="s">
        <v>252</v>
      </c>
      <c r="H529" s="72" t="s">
        <v>339</v>
      </c>
      <c r="I529" s="40">
        <v>50</v>
      </c>
    </row>
    <row r="530" spans="1:9" ht="12.75" customHeight="1">
      <c r="A530" s="73" t="s">
        <v>169</v>
      </c>
      <c r="B530" s="73" t="s">
        <v>405</v>
      </c>
      <c r="C530" s="73" t="s">
        <v>86</v>
      </c>
      <c r="D530" s="58" t="s">
        <v>155</v>
      </c>
      <c r="E530" s="15" t="s">
        <v>372</v>
      </c>
      <c r="F530" s="54" t="s">
        <v>142</v>
      </c>
      <c r="G530" s="72" t="s">
        <v>261</v>
      </c>
      <c r="H530" s="72" t="s">
        <v>339</v>
      </c>
      <c r="I530" s="40">
        <v>72</v>
      </c>
    </row>
    <row r="531" spans="1:9" ht="12.75" customHeight="1">
      <c r="A531" s="73" t="s">
        <v>169</v>
      </c>
      <c r="B531" s="73" t="s">
        <v>405</v>
      </c>
      <c r="C531" s="73" t="s">
        <v>368</v>
      </c>
      <c r="D531" s="58" t="s">
        <v>155</v>
      </c>
      <c r="E531" s="15" t="s">
        <v>372</v>
      </c>
      <c r="F531" s="54" t="s">
        <v>141</v>
      </c>
      <c r="G531" s="72" t="s">
        <v>272</v>
      </c>
      <c r="H531" s="72" t="s">
        <v>339</v>
      </c>
      <c r="I531" s="40">
        <v>19</v>
      </c>
    </row>
    <row r="532" spans="1:9" ht="12.75" customHeight="1">
      <c r="A532" s="73" t="s">
        <v>169</v>
      </c>
      <c r="B532" s="73" t="s">
        <v>405</v>
      </c>
      <c r="C532" s="73" t="s">
        <v>368</v>
      </c>
      <c r="D532" s="58" t="s">
        <v>155</v>
      </c>
      <c r="E532" s="15" t="s">
        <v>372</v>
      </c>
      <c r="F532" s="54" t="s">
        <v>141</v>
      </c>
      <c r="G532" s="72" t="s">
        <v>263</v>
      </c>
      <c r="H532" s="72" t="s">
        <v>339</v>
      </c>
      <c r="I532" s="40">
        <v>83</v>
      </c>
    </row>
    <row r="533" spans="1:9" ht="12.75" customHeight="1">
      <c r="A533" s="73" t="s">
        <v>169</v>
      </c>
      <c r="B533" s="73" t="s">
        <v>405</v>
      </c>
      <c r="C533" s="73" t="s">
        <v>368</v>
      </c>
      <c r="D533" s="58" t="s">
        <v>155</v>
      </c>
      <c r="E533" s="15" t="s">
        <v>372</v>
      </c>
      <c r="F533" s="54" t="s">
        <v>141</v>
      </c>
      <c r="G533" s="72" t="s">
        <v>271</v>
      </c>
      <c r="H533" s="72" t="s">
        <v>339</v>
      </c>
      <c r="I533" s="40">
        <v>11</v>
      </c>
    </row>
    <row r="534" spans="1:9" ht="12.75" customHeight="1">
      <c r="A534" s="73" t="s">
        <v>169</v>
      </c>
      <c r="B534" s="73" t="s">
        <v>405</v>
      </c>
      <c r="C534" s="73" t="s">
        <v>368</v>
      </c>
      <c r="D534" s="58" t="s">
        <v>155</v>
      </c>
      <c r="E534" s="15" t="s">
        <v>372</v>
      </c>
      <c r="F534" s="54" t="s">
        <v>141</v>
      </c>
      <c r="G534" s="72" t="s">
        <v>270</v>
      </c>
      <c r="H534" s="72" t="s">
        <v>339</v>
      </c>
      <c r="I534" s="40">
        <v>139</v>
      </c>
    </row>
    <row r="535" spans="1:9" ht="12.75" customHeight="1">
      <c r="A535" s="73" t="s">
        <v>169</v>
      </c>
      <c r="B535" s="73" t="s">
        <v>405</v>
      </c>
      <c r="C535" s="73" t="s">
        <v>368</v>
      </c>
      <c r="D535" s="58" t="s">
        <v>155</v>
      </c>
      <c r="E535" s="15" t="s">
        <v>372</v>
      </c>
      <c r="F535" s="54" t="s">
        <v>141</v>
      </c>
      <c r="G535" s="72" t="s">
        <v>280</v>
      </c>
      <c r="H535" s="72" t="s">
        <v>339</v>
      </c>
      <c r="I535" s="40">
        <v>21</v>
      </c>
    </row>
    <row r="536" spans="1:9" ht="12.75" customHeight="1">
      <c r="A536" s="73" t="s">
        <v>169</v>
      </c>
      <c r="B536" s="73" t="s">
        <v>405</v>
      </c>
      <c r="C536" s="73" t="s">
        <v>368</v>
      </c>
      <c r="D536" s="58" t="s">
        <v>155</v>
      </c>
      <c r="E536" s="15" t="s">
        <v>372</v>
      </c>
      <c r="F536" s="54" t="s">
        <v>141</v>
      </c>
      <c r="G536" s="72" t="s">
        <v>274</v>
      </c>
      <c r="H536" s="72" t="s">
        <v>339</v>
      </c>
      <c r="I536" s="40">
        <v>16</v>
      </c>
    </row>
    <row r="537" spans="1:9" ht="12.75" customHeight="1">
      <c r="A537" s="73" t="s">
        <v>169</v>
      </c>
      <c r="B537" s="73" t="s">
        <v>405</v>
      </c>
      <c r="C537" s="73" t="s">
        <v>368</v>
      </c>
      <c r="D537" s="58" t="s">
        <v>155</v>
      </c>
      <c r="E537" s="15" t="s">
        <v>372</v>
      </c>
      <c r="F537" s="54" t="s">
        <v>141</v>
      </c>
      <c r="G537" s="72" t="s">
        <v>269</v>
      </c>
      <c r="H537" s="72" t="s">
        <v>339</v>
      </c>
      <c r="I537" s="40">
        <v>8</v>
      </c>
    </row>
    <row r="538" spans="1:9" ht="12.75" customHeight="1">
      <c r="A538" s="73" t="s">
        <v>169</v>
      </c>
      <c r="B538" s="73" t="s">
        <v>85</v>
      </c>
      <c r="C538" s="73" t="s">
        <v>342</v>
      </c>
      <c r="D538" s="58" t="s">
        <v>155</v>
      </c>
      <c r="E538" s="15" t="s">
        <v>372</v>
      </c>
      <c r="F538" s="54" t="s">
        <v>146</v>
      </c>
      <c r="G538" s="72" t="s">
        <v>254</v>
      </c>
      <c r="H538" s="72" t="s">
        <v>339</v>
      </c>
      <c r="I538" s="40">
        <v>17</v>
      </c>
    </row>
    <row r="539" spans="1:9" ht="12.75" customHeight="1">
      <c r="A539" s="73" t="s">
        <v>169</v>
      </c>
      <c r="B539" s="73" t="s">
        <v>85</v>
      </c>
      <c r="C539" s="73" t="s">
        <v>342</v>
      </c>
      <c r="D539" s="58" t="s">
        <v>155</v>
      </c>
      <c r="E539" s="15" t="s">
        <v>372</v>
      </c>
      <c r="F539" s="54" t="s">
        <v>146</v>
      </c>
      <c r="G539" s="72" t="s">
        <v>246</v>
      </c>
      <c r="H539" s="72" t="s">
        <v>339</v>
      </c>
      <c r="I539" s="40">
        <v>51</v>
      </c>
    </row>
    <row r="540" spans="1:9" ht="12.75" customHeight="1">
      <c r="A540" s="73" t="s">
        <v>169</v>
      </c>
      <c r="B540" s="73" t="s">
        <v>85</v>
      </c>
      <c r="C540" s="73" t="s">
        <v>342</v>
      </c>
      <c r="D540" s="58" t="s">
        <v>155</v>
      </c>
      <c r="E540" s="15" t="s">
        <v>372</v>
      </c>
      <c r="F540" s="54" t="s">
        <v>146</v>
      </c>
      <c r="G540" s="72" t="s">
        <v>272</v>
      </c>
      <c r="H540" s="72" t="s">
        <v>339</v>
      </c>
      <c r="I540" s="40">
        <v>27</v>
      </c>
    </row>
    <row r="541" spans="1:9" ht="12.75" customHeight="1">
      <c r="A541" s="73" t="s">
        <v>169</v>
      </c>
      <c r="B541" s="73" t="s">
        <v>85</v>
      </c>
      <c r="C541" s="73" t="s">
        <v>342</v>
      </c>
      <c r="D541" s="58" t="s">
        <v>155</v>
      </c>
      <c r="E541" s="15" t="s">
        <v>372</v>
      </c>
      <c r="F541" s="54" t="s">
        <v>146</v>
      </c>
      <c r="G541" s="72" t="s">
        <v>263</v>
      </c>
      <c r="H541" s="72" t="s">
        <v>339</v>
      </c>
      <c r="I541" s="40">
        <v>82</v>
      </c>
    </row>
    <row r="542" spans="1:9" ht="12.75" customHeight="1">
      <c r="A542" s="73" t="s">
        <v>169</v>
      </c>
      <c r="B542" s="73" t="s">
        <v>85</v>
      </c>
      <c r="C542" s="73" t="s">
        <v>342</v>
      </c>
      <c r="D542" s="58" t="s">
        <v>155</v>
      </c>
      <c r="E542" s="15" t="s">
        <v>372</v>
      </c>
      <c r="F542" s="54" t="s">
        <v>146</v>
      </c>
      <c r="G542" s="72" t="s">
        <v>279</v>
      </c>
      <c r="H542" s="72" t="s">
        <v>339</v>
      </c>
      <c r="I542" s="40">
        <v>16</v>
      </c>
    </row>
    <row r="543" spans="1:9" ht="12.75" customHeight="1">
      <c r="A543" s="73" t="s">
        <v>169</v>
      </c>
      <c r="B543" s="73" t="s">
        <v>85</v>
      </c>
      <c r="C543" s="73" t="s">
        <v>342</v>
      </c>
      <c r="D543" s="58" t="s">
        <v>155</v>
      </c>
      <c r="E543" s="15" t="s">
        <v>372</v>
      </c>
      <c r="F543" s="54" t="s">
        <v>146</v>
      </c>
      <c r="G543" s="72" t="s">
        <v>274</v>
      </c>
      <c r="H543" s="72" t="s">
        <v>339</v>
      </c>
      <c r="I543" s="40">
        <v>19</v>
      </c>
    </row>
    <row r="544" spans="1:9" ht="12.75" customHeight="1">
      <c r="A544" s="73" t="s">
        <v>169</v>
      </c>
      <c r="B544" s="73" t="s">
        <v>85</v>
      </c>
      <c r="C544" s="73" t="s">
        <v>342</v>
      </c>
      <c r="D544" s="58" t="s">
        <v>155</v>
      </c>
      <c r="E544" s="15" t="s">
        <v>372</v>
      </c>
      <c r="F544" s="54" t="s">
        <v>146</v>
      </c>
      <c r="G544" s="72" t="s">
        <v>278</v>
      </c>
      <c r="H544" s="72" t="s">
        <v>339</v>
      </c>
      <c r="I544" s="40">
        <v>0</v>
      </c>
    </row>
    <row r="545" spans="1:9" ht="12.75" customHeight="1">
      <c r="A545" s="73" t="s">
        <v>169</v>
      </c>
      <c r="B545" s="73" t="s">
        <v>85</v>
      </c>
      <c r="C545" s="73" t="s">
        <v>342</v>
      </c>
      <c r="D545" s="58" t="s">
        <v>155</v>
      </c>
      <c r="E545" s="15" t="s">
        <v>372</v>
      </c>
      <c r="F545" s="54" t="s">
        <v>146</v>
      </c>
      <c r="G545" s="72" t="s">
        <v>269</v>
      </c>
      <c r="H545" s="72" t="s">
        <v>339</v>
      </c>
      <c r="I545" s="40">
        <v>13</v>
      </c>
    </row>
    <row r="546" spans="1:9" ht="12.75" customHeight="1">
      <c r="A546" s="73" t="s">
        <v>169</v>
      </c>
      <c r="B546" s="73" t="s">
        <v>85</v>
      </c>
      <c r="C546" s="73" t="s">
        <v>342</v>
      </c>
      <c r="D546" s="58" t="s">
        <v>155</v>
      </c>
      <c r="E546" s="15" t="s">
        <v>372</v>
      </c>
      <c r="F546" s="54" t="s">
        <v>146</v>
      </c>
      <c r="G546" s="72" t="s">
        <v>277</v>
      </c>
      <c r="H546" s="72" t="s">
        <v>339</v>
      </c>
      <c r="I546" s="43">
        <v>21</v>
      </c>
    </row>
    <row r="547" spans="1:9" ht="12.75" customHeight="1">
      <c r="A547" s="73" t="s">
        <v>169</v>
      </c>
      <c r="B547" s="73" t="s">
        <v>85</v>
      </c>
      <c r="C547" s="73" t="s">
        <v>342</v>
      </c>
      <c r="D547" s="58" t="s">
        <v>155</v>
      </c>
      <c r="E547" s="15" t="s">
        <v>372</v>
      </c>
      <c r="F547" s="54" t="s">
        <v>146</v>
      </c>
      <c r="G547" s="72" t="s">
        <v>276</v>
      </c>
      <c r="H547" s="72" t="s">
        <v>339</v>
      </c>
      <c r="I547" s="40">
        <v>18</v>
      </c>
    </row>
    <row r="548" spans="1:9" ht="12.75" customHeight="1">
      <c r="A548" s="73" t="s">
        <v>169</v>
      </c>
      <c r="B548" s="73" t="s">
        <v>85</v>
      </c>
      <c r="C548" s="73" t="s">
        <v>342</v>
      </c>
      <c r="D548" s="58" t="s">
        <v>155</v>
      </c>
      <c r="E548" s="15" t="s">
        <v>372</v>
      </c>
      <c r="F548" s="54" t="s">
        <v>146</v>
      </c>
      <c r="G548" s="72" t="s">
        <v>275</v>
      </c>
      <c r="H548" s="72" t="s">
        <v>339</v>
      </c>
      <c r="I548" s="40">
        <v>35</v>
      </c>
    </row>
    <row r="549" spans="1:9" ht="12.75" customHeight="1">
      <c r="A549" s="73" t="s">
        <v>169</v>
      </c>
      <c r="B549" s="73" t="s">
        <v>406</v>
      </c>
      <c r="C549" s="73" t="s">
        <v>343</v>
      </c>
      <c r="D549" s="58" t="s">
        <v>155</v>
      </c>
      <c r="E549" s="15" t="s">
        <v>372</v>
      </c>
      <c r="F549" s="54" t="s">
        <v>163</v>
      </c>
      <c r="G549" s="72" t="s">
        <v>272</v>
      </c>
      <c r="H549" s="72" t="s">
        <v>339</v>
      </c>
      <c r="I549" s="40">
        <v>18</v>
      </c>
    </row>
    <row r="550" spans="1:9" ht="12.75" customHeight="1">
      <c r="A550" s="73" t="s">
        <v>169</v>
      </c>
      <c r="B550" s="73" t="s">
        <v>406</v>
      </c>
      <c r="C550" s="73" t="s">
        <v>343</v>
      </c>
      <c r="D550" s="58" t="s">
        <v>155</v>
      </c>
      <c r="E550" s="15" t="s">
        <v>372</v>
      </c>
      <c r="F550" s="54" t="s">
        <v>163</v>
      </c>
      <c r="G550" s="72" t="s">
        <v>263</v>
      </c>
      <c r="H550" s="72" t="s">
        <v>339</v>
      </c>
      <c r="I550" s="40">
        <v>33</v>
      </c>
    </row>
    <row r="551" spans="1:9" ht="12.75" customHeight="1">
      <c r="A551" s="73" t="s">
        <v>169</v>
      </c>
      <c r="B551" s="73" t="s">
        <v>406</v>
      </c>
      <c r="C551" s="73" t="s">
        <v>343</v>
      </c>
      <c r="D551" s="58" t="s">
        <v>155</v>
      </c>
      <c r="E551" s="15" t="s">
        <v>372</v>
      </c>
      <c r="F551" s="54" t="s">
        <v>163</v>
      </c>
      <c r="G551" s="72" t="s">
        <v>274</v>
      </c>
      <c r="H551" s="72" t="s">
        <v>339</v>
      </c>
      <c r="I551" s="40">
        <v>5</v>
      </c>
    </row>
    <row r="552" spans="1:9" ht="12.75" customHeight="1">
      <c r="A552" s="73" t="s">
        <v>169</v>
      </c>
      <c r="B552" s="73" t="s">
        <v>406</v>
      </c>
      <c r="C552" s="73" t="s">
        <v>343</v>
      </c>
      <c r="D552" s="58" t="s">
        <v>155</v>
      </c>
      <c r="E552" s="15" t="s">
        <v>372</v>
      </c>
      <c r="F552" s="54" t="s">
        <v>163</v>
      </c>
      <c r="G552" s="72" t="s">
        <v>269</v>
      </c>
      <c r="H552" s="72" t="s">
        <v>339</v>
      </c>
      <c r="I552" s="40">
        <v>8</v>
      </c>
    </row>
    <row r="553" spans="1:9" ht="12.75" customHeight="1">
      <c r="A553" s="73" t="s">
        <v>169</v>
      </c>
      <c r="B553" s="73" t="s">
        <v>406</v>
      </c>
      <c r="C553" s="73" t="s">
        <v>343</v>
      </c>
      <c r="D553" s="58" t="s">
        <v>155</v>
      </c>
      <c r="E553" s="15" t="s">
        <v>372</v>
      </c>
      <c r="F553" s="54" t="s">
        <v>163</v>
      </c>
      <c r="G553" s="72" t="s">
        <v>245</v>
      </c>
      <c r="H553" s="72" t="s">
        <v>339</v>
      </c>
      <c r="I553" s="40">
        <v>33</v>
      </c>
    </row>
    <row r="554" spans="1:9" ht="12.75" customHeight="1">
      <c r="A554" s="73" t="s">
        <v>169</v>
      </c>
      <c r="B554" s="73" t="s">
        <v>406</v>
      </c>
      <c r="C554" s="73" t="s">
        <v>343</v>
      </c>
      <c r="D554" s="58" t="s">
        <v>155</v>
      </c>
      <c r="E554" s="15" t="s">
        <v>372</v>
      </c>
      <c r="F554" s="54" t="s">
        <v>163</v>
      </c>
      <c r="G554" s="72" t="s">
        <v>261</v>
      </c>
      <c r="H554" s="72" t="s">
        <v>339</v>
      </c>
      <c r="I554" s="40">
        <v>22</v>
      </c>
    </row>
    <row r="555" spans="1:9" ht="12.75" customHeight="1">
      <c r="A555" s="73" t="s">
        <v>169</v>
      </c>
      <c r="B555" s="73" t="s">
        <v>406</v>
      </c>
      <c r="C555" s="73" t="s">
        <v>81</v>
      </c>
      <c r="D555" s="58" t="s">
        <v>155</v>
      </c>
      <c r="E555" s="15" t="s">
        <v>372</v>
      </c>
      <c r="F555" s="54" t="s">
        <v>144</v>
      </c>
      <c r="G555" s="72" t="s">
        <v>246</v>
      </c>
      <c r="H555" s="72" t="s">
        <v>339</v>
      </c>
      <c r="I555" s="40">
        <v>18</v>
      </c>
    </row>
    <row r="556" spans="1:9" ht="12.75" customHeight="1">
      <c r="A556" s="73" t="s">
        <v>169</v>
      </c>
      <c r="B556" s="73" t="s">
        <v>406</v>
      </c>
      <c r="C556" s="73" t="s">
        <v>81</v>
      </c>
      <c r="D556" s="58" t="s">
        <v>155</v>
      </c>
      <c r="E556" s="15" t="s">
        <v>372</v>
      </c>
      <c r="F556" s="54" t="s">
        <v>144</v>
      </c>
      <c r="G556" s="72" t="s">
        <v>273</v>
      </c>
      <c r="H556" s="72" t="s">
        <v>339</v>
      </c>
      <c r="I556" s="40">
        <v>20</v>
      </c>
    </row>
    <row r="557" spans="1:9" ht="12.75" customHeight="1">
      <c r="A557" s="73" t="s">
        <v>169</v>
      </c>
      <c r="B557" s="73" t="s">
        <v>406</v>
      </c>
      <c r="C557" s="73" t="s">
        <v>81</v>
      </c>
      <c r="D557" s="58" t="s">
        <v>155</v>
      </c>
      <c r="E557" s="15" t="s">
        <v>372</v>
      </c>
      <c r="F557" s="54" t="s">
        <v>144</v>
      </c>
      <c r="G557" s="72" t="s">
        <v>272</v>
      </c>
      <c r="H557" s="72" t="s">
        <v>339</v>
      </c>
      <c r="I557" s="40">
        <v>23</v>
      </c>
    </row>
    <row r="558" spans="1:9" ht="12.75" customHeight="1">
      <c r="A558" s="73" t="s">
        <v>169</v>
      </c>
      <c r="B558" s="73" t="s">
        <v>406</v>
      </c>
      <c r="C558" s="73" t="s">
        <v>81</v>
      </c>
      <c r="D558" s="58" t="s">
        <v>155</v>
      </c>
      <c r="E558" s="15" t="s">
        <v>372</v>
      </c>
      <c r="F558" s="54" t="s">
        <v>144</v>
      </c>
      <c r="G558" s="72" t="s">
        <v>263</v>
      </c>
      <c r="H558" s="72" t="s">
        <v>339</v>
      </c>
      <c r="I558" s="40">
        <v>32</v>
      </c>
    </row>
    <row r="559" spans="1:9" ht="12.75" customHeight="1">
      <c r="A559" s="73" t="s">
        <v>169</v>
      </c>
      <c r="B559" s="73" t="s">
        <v>406</v>
      </c>
      <c r="C559" s="73" t="s">
        <v>81</v>
      </c>
      <c r="D559" s="58" t="s">
        <v>155</v>
      </c>
      <c r="E559" s="15" t="s">
        <v>372</v>
      </c>
      <c r="F559" s="54" t="s">
        <v>144</v>
      </c>
      <c r="G559" s="72" t="s">
        <v>271</v>
      </c>
      <c r="H559" s="72" t="s">
        <v>339</v>
      </c>
      <c r="I559" s="40">
        <v>15</v>
      </c>
    </row>
    <row r="560" spans="1:9" ht="12.75" customHeight="1">
      <c r="A560" s="73" t="s">
        <v>169</v>
      </c>
      <c r="B560" s="73" t="s">
        <v>406</v>
      </c>
      <c r="C560" s="73" t="s">
        <v>81</v>
      </c>
      <c r="D560" s="58" t="s">
        <v>155</v>
      </c>
      <c r="E560" s="15" t="s">
        <v>372</v>
      </c>
      <c r="F560" s="54" t="s">
        <v>144</v>
      </c>
      <c r="G560" s="72" t="s">
        <v>270</v>
      </c>
      <c r="H560" s="72" t="s">
        <v>339</v>
      </c>
      <c r="I560" s="40">
        <v>54</v>
      </c>
    </row>
    <row r="561" spans="1:9" ht="12.75" customHeight="1">
      <c r="A561" s="73" t="s">
        <v>169</v>
      </c>
      <c r="B561" s="73" t="s">
        <v>406</v>
      </c>
      <c r="C561" s="73" t="s">
        <v>81</v>
      </c>
      <c r="D561" s="58" t="s">
        <v>155</v>
      </c>
      <c r="E561" s="15" t="s">
        <v>372</v>
      </c>
      <c r="F561" s="54" t="s">
        <v>144</v>
      </c>
      <c r="G561" s="72" t="s">
        <v>269</v>
      </c>
      <c r="H561" s="72" t="s">
        <v>339</v>
      </c>
      <c r="I561" s="40">
        <v>3</v>
      </c>
    </row>
    <row r="562" spans="1:9" ht="12.75" customHeight="1">
      <c r="A562" s="73" t="s">
        <v>169</v>
      </c>
      <c r="B562" s="73" t="s">
        <v>406</v>
      </c>
      <c r="C562" s="73" t="s">
        <v>81</v>
      </c>
      <c r="D562" s="58" t="s">
        <v>155</v>
      </c>
      <c r="E562" s="15" t="s">
        <v>372</v>
      </c>
      <c r="F562" s="54" t="s">
        <v>144</v>
      </c>
      <c r="G562" s="72" t="s">
        <v>245</v>
      </c>
      <c r="H562" s="72" t="s">
        <v>339</v>
      </c>
      <c r="I562" s="40">
        <v>56</v>
      </c>
    </row>
    <row r="563" spans="1:9" ht="12.75" customHeight="1">
      <c r="A563" s="73" t="s">
        <v>169</v>
      </c>
      <c r="B563" s="73" t="s">
        <v>406</v>
      </c>
      <c r="C563" s="73" t="s">
        <v>81</v>
      </c>
      <c r="D563" s="58" t="s">
        <v>155</v>
      </c>
      <c r="E563" s="15" t="s">
        <v>372</v>
      </c>
      <c r="F563" s="54" t="s">
        <v>144</v>
      </c>
      <c r="G563" s="72" t="s">
        <v>268</v>
      </c>
      <c r="H563" s="72" t="s">
        <v>339</v>
      </c>
      <c r="I563" s="40">
        <v>17</v>
      </c>
    </row>
    <row r="564" spans="1:9" ht="12.75" customHeight="1">
      <c r="A564" s="73" t="s">
        <v>169</v>
      </c>
      <c r="B564" s="73" t="s">
        <v>406</v>
      </c>
      <c r="C564" s="73" t="s">
        <v>81</v>
      </c>
      <c r="D564" s="58" t="s">
        <v>155</v>
      </c>
      <c r="E564" s="15" t="s">
        <v>372</v>
      </c>
      <c r="F564" s="54" t="s">
        <v>144</v>
      </c>
      <c r="G564" s="72" t="s">
        <v>261</v>
      </c>
      <c r="H564" s="72" t="s">
        <v>339</v>
      </c>
      <c r="I564" s="40">
        <v>26</v>
      </c>
    </row>
    <row r="565" spans="1:9" ht="12.75" customHeight="1">
      <c r="A565" s="73" t="s">
        <v>169</v>
      </c>
      <c r="B565" s="73" t="s">
        <v>405</v>
      </c>
      <c r="C565" s="73" t="s">
        <v>151</v>
      </c>
      <c r="D565" s="58" t="s">
        <v>155</v>
      </c>
      <c r="E565" s="15" t="s">
        <v>80</v>
      </c>
      <c r="F565" s="54" t="s">
        <v>399</v>
      </c>
      <c r="G565" s="72" t="s">
        <v>264</v>
      </c>
      <c r="H565" s="72" t="s">
        <v>339</v>
      </c>
      <c r="I565" s="40">
        <v>7</v>
      </c>
    </row>
    <row r="566" spans="1:9" ht="12.75" customHeight="1">
      <c r="A566" s="73" t="s">
        <v>169</v>
      </c>
      <c r="B566" s="73" t="s">
        <v>405</v>
      </c>
      <c r="C566" s="73" t="s">
        <v>151</v>
      </c>
      <c r="D566" s="58" t="s">
        <v>155</v>
      </c>
      <c r="E566" s="15" t="s">
        <v>80</v>
      </c>
      <c r="F566" s="54" t="s">
        <v>399</v>
      </c>
      <c r="G566" s="72" t="s">
        <v>263</v>
      </c>
      <c r="H566" s="72" t="s">
        <v>339</v>
      </c>
      <c r="I566" s="40">
        <v>53</v>
      </c>
    </row>
    <row r="567" spans="1:9" ht="12.75" customHeight="1">
      <c r="A567" s="73" t="s">
        <v>169</v>
      </c>
      <c r="B567" s="73" t="s">
        <v>405</v>
      </c>
      <c r="C567" s="73" t="s">
        <v>151</v>
      </c>
      <c r="D567" s="58" t="s">
        <v>155</v>
      </c>
      <c r="E567" s="15" t="s">
        <v>80</v>
      </c>
      <c r="F567" s="54" t="s">
        <v>399</v>
      </c>
      <c r="G567" s="72" t="s">
        <v>262</v>
      </c>
      <c r="H567" s="72" t="s">
        <v>339</v>
      </c>
      <c r="I567" s="40">
        <v>73</v>
      </c>
    </row>
    <row r="568" spans="1:9" ht="12.75" customHeight="1">
      <c r="A568" s="73" t="s">
        <v>169</v>
      </c>
      <c r="B568" s="73" t="s">
        <v>405</v>
      </c>
      <c r="C568" s="73" t="s">
        <v>151</v>
      </c>
      <c r="D568" s="58" t="s">
        <v>155</v>
      </c>
      <c r="E568" s="15" t="s">
        <v>80</v>
      </c>
      <c r="F568" s="54" t="s">
        <v>399</v>
      </c>
      <c r="G568" s="72" t="s">
        <v>265</v>
      </c>
      <c r="H568" s="72" t="s">
        <v>339</v>
      </c>
      <c r="I568" s="40">
        <v>0</v>
      </c>
    </row>
    <row r="569" spans="1:9" ht="12.75" customHeight="1">
      <c r="A569" s="73" t="s">
        <v>169</v>
      </c>
      <c r="B569" s="73" t="s">
        <v>405</v>
      </c>
      <c r="C569" s="73" t="s">
        <v>151</v>
      </c>
      <c r="D569" s="58" t="s">
        <v>155</v>
      </c>
      <c r="E569" s="15" t="s">
        <v>80</v>
      </c>
      <c r="F569" s="54" t="s">
        <v>399</v>
      </c>
      <c r="G569" s="72" t="s">
        <v>243</v>
      </c>
      <c r="H569" s="72" t="s">
        <v>339</v>
      </c>
      <c r="I569" s="40">
        <v>16</v>
      </c>
    </row>
    <row r="570" spans="1:9" ht="12.75" customHeight="1">
      <c r="A570" s="73" t="s">
        <v>169</v>
      </c>
      <c r="B570" s="73" t="s">
        <v>405</v>
      </c>
      <c r="C570" s="73" t="s">
        <v>151</v>
      </c>
      <c r="D570" s="58" t="s">
        <v>155</v>
      </c>
      <c r="E570" s="15" t="s">
        <v>80</v>
      </c>
      <c r="F570" s="54" t="s">
        <v>399</v>
      </c>
      <c r="G570" s="72" t="s">
        <v>251</v>
      </c>
      <c r="H570" s="72" t="s">
        <v>339</v>
      </c>
      <c r="I570" s="40">
        <v>73</v>
      </c>
    </row>
    <row r="571" spans="1:9" ht="12.75" customHeight="1">
      <c r="A571" s="73" t="s">
        <v>169</v>
      </c>
      <c r="B571" s="73" t="s">
        <v>405</v>
      </c>
      <c r="C571" s="73" t="s">
        <v>151</v>
      </c>
      <c r="D571" s="58" t="s">
        <v>155</v>
      </c>
      <c r="E571" s="15" t="s">
        <v>80</v>
      </c>
      <c r="F571" s="54" t="s">
        <v>399</v>
      </c>
      <c r="G571" s="72" t="s">
        <v>261</v>
      </c>
      <c r="H571" s="72" t="s">
        <v>339</v>
      </c>
      <c r="I571" s="40">
        <v>35</v>
      </c>
    </row>
    <row r="572" spans="1:9" ht="12.75" customHeight="1">
      <c r="A572" s="73" t="s">
        <v>169</v>
      </c>
      <c r="B572" s="73" t="s">
        <v>85</v>
      </c>
      <c r="C572" s="73" t="s">
        <v>149</v>
      </c>
      <c r="D572" s="58" t="s">
        <v>155</v>
      </c>
      <c r="E572" s="15" t="s">
        <v>80</v>
      </c>
      <c r="F572" s="54" t="s">
        <v>400</v>
      </c>
      <c r="G572" s="72" t="s">
        <v>254</v>
      </c>
      <c r="H572" s="72" t="s">
        <v>339</v>
      </c>
      <c r="I572" s="40">
        <v>16</v>
      </c>
    </row>
    <row r="573" spans="1:9" ht="12.75" customHeight="1">
      <c r="A573" s="73" t="s">
        <v>169</v>
      </c>
      <c r="B573" s="73" t="s">
        <v>85</v>
      </c>
      <c r="C573" s="73" t="s">
        <v>149</v>
      </c>
      <c r="D573" s="58" t="s">
        <v>155</v>
      </c>
      <c r="E573" s="15" t="s">
        <v>80</v>
      </c>
      <c r="F573" s="54" t="s">
        <v>400</v>
      </c>
      <c r="G573" s="72" t="s">
        <v>259</v>
      </c>
      <c r="H573" s="72" t="s">
        <v>339</v>
      </c>
      <c r="I573" s="40">
        <v>6</v>
      </c>
    </row>
    <row r="574" spans="1:9" ht="12.75" customHeight="1">
      <c r="A574" s="73" t="s">
        <v>169</v>
      </c>
      <c r="B574" s="73" t="s">
        <v>85</v>
      </c>
      <c r="C574" s="73" t="s">
        <v>149</v>
      </c>
      <c r="D574" s="58" t="s">
        <v>155</v>
      </c>
      <c r="E574" s="15" t="s">
        <v>80</v>
      </c>
      <c r="F574" s="54" t="s">
        <v>400</v>
      </c>
      <c r="G574" s="72" t="s">
        <v>260</v>
      </c>
      <c r="H574" s="72" t="s">
        <v>339</v>
      </c>
      <c r="I574" s="40">
        <v>31</v>
      </c>
    </row>
    <row r="575" spans="1:9" ht="12.75" customHeight="1">
      <c r="A575" s="73" t="s">
        <v>169</v>
      </c>
      <c r="B575" s="73" t="s">
        <v>85</v>
      </c>
      <c r="C575" s="73" t="s">
        <v>149</v>
      </c>
      <c r="D575" s="58" t="s">
        <v>155</v>
      </c>
      <c r="E575" s="15" t="s">
        <v>80</v>
      </c>
      <c r="F575" s="54" t="s">
        <v>400</v>
      </c>
      <c r="G575" s="72" t="s">
        <v>257</v>
      </c>
      <c r="H575" s="72" t="s">
        <v>339</v>
      </c>
      <c r="I575" s="40">
        <v>1</v>
      </c>
    </row>
    <row r="576" spans="1:9" ht="12.75" customHeight="1">
      <c r="A576" s="73" t="s">
        <v>169</v>
      </c>
      <c r="B576" s="73" t="s">
        <v>85</v>
      </c>
      <c r="C576" s="73" t="s">
        <v>149</v>
      </c>
      <c r="D576" s="58" t="s">
        <v>155</v>
      </c>
      <c r="E576" s="15" t="s">
        <v>80</v>
      </c>
      <c r="F576" s="54" t="s">
        <v>400</v>
      </c>
      <c r="G576" s="72" t="s">
        <v>258</v>
      </c>
      <c r="H576" s="72" t="s">
        <v>339</v>
      </c>
      <c r="I576" s="40">
        <v>8</v>
      </c>
    </row>
    <row r="577" spans="1:9" ht="12.75" customHeight="1">
      <c r="A577" s="73" t="s">
        <v>169</v>
      </c>
      <c r="B577" s="73" t="s">
        <v>85</v>
      </c>
      <c r="C577" s="73" t="s">
        <v>149</v>
      </c>
      <c r="D577" s="58" t="s">
        <v>155</v>
      </c>
      <c r="E577" s="15" t="s">
        <v>80</v>
      </c>
      <c r="F577" s="54" t="s">
        <v>400</v>
      </c>
      <c r="G577" s="72" t="s">
        <v>255</v>
      </c>
      <c r="H577" s="72" t="s">
        <v>339</v>
      </c>
      <c r="I577" s="40">
        <v>2</v>
      </c>
    </row>
    <row r="578" spans="1:9" ht="12.75" customHeight="1">
      <c r="A578" s="73" t="s">
        <v>169</v>
      </c>
      <c r="B578" s="73" t="s">
        <v>85</v>
      </c>
      <c r="C578" s="73" t="s">
        <v>149</v>
      </c>
      <c r="D578" s="58" t="s">
        <v>155</v>
      </c>
      <c r="E578" s="15" t="s">
        <v>80</v>
      </c>
      <c r="F578" s="54" t="s">
        <v>400</v>
      </c>
      <c r="G578" s="72" t="s">
        <v>256</v>
      </c>
      <c r="H578" s="72" t="s">
        <v>339</v>
      </c>
      <c r="I578" s="40">
        <v>32</v>
      </c>
    </row>
    <row r="579" spans="1:9" ht="12.75" customHeight="1">
      <c r="A579" s="73" t="s">
        <v>169</v>
      </c>
      <c r="B579" s="73" t="s">
        <v>85</v>
      </c>
      <c r="C579" s="73" t="s">
        <v>150</v>
      </c>
      <c r="D579" s="58" t="s">
        <v>155</v>
      </c>
      <c r="E579" s="15" t="s">
        <v>80</v>
      </c>
      <c r="F579" s="54" t="s">
        <v>401</v>
      </c>
      <c r="G579" s="72" t="s">
        <v>254</v>
      </c>
      <c r="H579" s="72" t="s">
        <v>339</v>
      </c>
      <c r="I579" s="40">
        <v>4</v>
      </c>
    </row>
    <row r="580" spans="1:9" ht="12.75" customHeight="1">
      <c r="A580" s="73" t="s">
        <v>169</v>
      </c>
      <c r="B580" s="73" t="s">
        <v>85</v>
      </c>
      <c r="C580" s="73" t="s">
        <v>150</v>
      </c>
      <c r="D580" s="58" t="s">
        <v>155</v>
      </c>
      <c r="E580" s="15" t="s">
        <v>80</v>
      </c>
      <c r="F580" s="54" t="s">
        <v>401</v>
      </c>
      <c r="G580" s="72" t="s">
        <v>253</v>
      </c>
      <c r="H580" s="72" t="s">
        <v>339</v>
      </c>
      <c r="I580" s="40">
        <v>8</v>
      </c>
    </row>
    <row r="581" spans="1:9" ht="12.75" customHeight="1">
      <c r="A581" s="73" t="s">
        <v>169</v>
      </c>
      <c r="B581" s="73" t="s">
        <v>85</v>
      </c>
      <c r="C581" s="73" t="s">
        <v>150</v>
      </c>
      <c r="D581" s="58" t="s">
        <v>155</v>
      </c>
      <c r="E581" s="15" t="s">
        <v>80</v>
      </c>
      <c r="F581" s="54" t="s">
        <v>401</v>
      </c>
      <c r="G581" s="72" t="s">
        <v>252</v>
      </c>
      <c r="H581" s="72" t="s">
        <v>339</v>
      </c>
      <c r="I581" s="40">
        <v>14</v>
      </c>
    </row>
    <row r="582" spans="1:9" ht="12.75" customHeight="1">
      <c r="A582" s="73" t="s">
        <v>169</v>
      </c>
      <c r="B582" s="73" t="s">
        <v>85</v>
      </c>
      <c r="C582" s="73" t="s">
        <v>150</v>
      </c>
      <c r="D582" s="58" t="s">
        <v>155</v>
      </c>
      <c r="E582" s="15" t="s">
        <v>80</v>
      </c>
      <c r="F582" s="54" t="s">
        <v>401</v>
      </c>
      <c r="G582" s="72" t="s">
        <v>251</v>
      </c>
      <c r="H582" s="72" t="s">
        <v>339</v>
      </c>
      <c r="I582" s="40">
        <v>24</v>
      </c>
    </row>
    <row r="583" spans="1:9" ht="12.75" customHeight="1">
      <c r="A583" s="73" t="s">
        <v>169</v>
      </c>
      <c r="B583" s="73" t="s">
        <v>407</v>
      </c>
      <c r="C583" s="73" t="s">
        <v>167</v>
      </c>
      <c r="D583" s="58" t="s">
        <v>155</v>
      </c>
      <c r="E583" s="15" t="s">
        <v>80</v>
      </c>
      <c r="F583" s="54" t="s">
        <v>242</v>
      </c>
      <c r="G583" s="72" t="s">
        <v>246</v>
      </c>
      <c r="H583" s="72" t="s">
        <v>339</v>
      </c>
      <c r="I583" s="40">
        <v>15</v>
      </c>
    </row>
    <row r="584" spans="1:9" ht="12.75" customHeight="1">
      <c r="A584" s="73" t="s">
        <v>169</v>
      </c>
      <c r="B584" s="73" t="s">
        <v>407</v>
      </c>
      <c r="C584" s="73" t="s">
        <v>167</v>
      </c>
      <c r="D584" s="58" t="s">
        <v>155</v>
      </c>
      <c r="E584" s="15" t="s">
        <v>80</v>
      </c>
      <c r="F584" s="54" t="s">
        <v>242</v>
      </c>
      <c r="G584" s="72" t="s">
        <v>245</v>
      </c>
      <c r="H584" s="72" t="s">
        <v>339</v>
      </c>
      <c r="I584" s="40">
        <v>51</v>
      </c>
    </row>
    <row r="585" spans="1:9" ht="12.75" customHeight="1">
      <c r="A585" s="73" t="s">
        <v>169</v>
      </c>
      <c r="B585" s="73" t="s">
        <v>10</v>
      </c>
      <c r="C585" s="73" t="s">
        <v>78</v>
      </c>
      <c r="D585" s="58" t="s">
        <v>155</v>
      </c>
      <c r="E585" s="15" t="s">
        <v>80</v>
      </c>
      <c r="F585" s="54" t="s">
        <v>145</v>
      </c>
      <c r="G585" s="72" t="s">
        <v>346</v>
      </c>
      <c r="H585" s="72" t="s">
        <v>339</v>
      </c>
      <c r="I585" s="40">
        <v>18</v>
      </c>
    </row>
    <row r="586" spans="1:9" ht="12.75" customHeight="1">
      <c r="A586" s="73" t="s">
        <v>169</v>
      </c>
      <c r="B586" s="73" t="s">
        <v>10</v>
      </c>
      <c r="C586" s="73" t="s">
        <v>78</v>
      </c>
      <c r="D586" s="58" t="s">
        <v>155</v>
      </c>
      <c r="E586" s="15" t="s">
        <v>80</v>
      </c>
      <c r="F586" s="54" t="s">
        <v>145</v>
      </c>
      <c r="G586" s="72" t="s">
        <v>244</v>
      </c>
      <c r="H586" s="72" t="s">
        <v>339</v>
      </c>
      <c r="I586" s="40">
        <v>11</v>
      </c>
    </row>
    <row r="587" spans="1:9" ht="12.75" customHeight="1">
      <c r="A587" s="73" t="s">
        <v>169</v>
      </c>
      <c r="B587" s="73" t="s">
        <v>10</v>
      </c>
      <c r="C587" s="73" t="s">
        <v>78</v>
      </c>
      <c r="D587" s="58" t="s">
        <v>155</v>
      </c>
      <c r="E587" s="15" t="s">
        <v>80</v>
      </c>
      <c r="F587" s="54" t="s">
        <v>145</v>
      </c>
      <c r="G587" s="72" t="s">
        <v>347</v>
      </c>
      <c r="H587" s="72" t="s">
        <v>339</v>
      </c>
      <c r="I587" s="40">
        <v>8</v>
      </c>
    </row>
    <row r="588" spans="1:9" ht="12.75" customHeight="1">
      <c r="A588" s="73" t="s">
        <v>169</v>
      </c>
      <c r="B588" s="73" t="s">
        <v>10</v>
      </c>
      <c r="C588" s="73" t="s">
        <v>78</v>
      </c>
      <c r="D588" s="58" t="s">
        <v>155</v>
      </c>
      <c r="E588" s="15" t="s">
        <v>80</v>
      </c>
      <c r="F588" s="54" t="s">
        <v>145</v>
      </c>
      <c r="G588" s="72" t="s">
        <v>243</v>
      </c>
      <c r="H588" s="72" t="s">
        <v>339</v>
      </c>
      <c r="I588" s="40">
        <v>33</v>
      </c>
    </row>
    <row r="589" spans="1:9" ht="12.75" customHeight="1">
      <c r="A589" s="73" t="s">
        <v>169</v>
      </c>
      <c r="B589" s="31" t="s">
        <v>402</v>
      </c>
      <c r="C589" s="31" t="s">
        <v>345</v>
      </c>
      <c r="D589" s="11" t="s">
        <v>2</v>
      </c>
      <c r="E589" s="15" t="s">
        <v>117</v>
      </c>
      <c r="F589" s="9" t="s">
        <v>124</v>
      </c>
      <c r="G589" s="23" t="s">
        <v>348</v>
      </c>
      <c r="H589" s="23" t="s">
        <v>339</v>
      </c>
      <c r="I589" s="23">
        <v>3</v>
      </c>
    </row>
    <row r="590" spans="1:9" ht="12.75" customHeight="1">
      <c r="A590" s="73" t="s">
        <v>169</v>
      </c>
      <c r="B590" s="31" t="s">
        <v>23</v>
      </c>
      <c r="C590" s="31" t="s">
        <v>345</v>
      </c>
      <c r="D590" s="11" t="s">
        <v>2</v>
      </c>
      <c r="E590" s="15" t="s">
        <v>117</v>
      </c>
      <c r="F590" s="9" t="s">
        <v>139</v>
      </c>
      <c r="G590" s="23" t="s">
        <v>74</v>
      </c>
      <c r="H590" s="23" t="s">
        <v>339</v>
      </c>
      <c r="I590" s="23">
        <v>10</v>
      </c>
    </row>
    <row r="591" spans="1:9" ht="12.75" customHeight="1">
      <c r="A591" s="73" t="s">
        <v>169</v>
      </c>
      <c r="B591" s="31" t="s">
        <v>120</v>
      </c>
      <c r="C591" s="31" t="s">
        <v>345</v>
      </c>
      <c r="D591" s="11" t="s">
        <v>2</v>
      </c>
      <c r="E591" s="15" t="s">
        <v>117</v>
      </c>
      <c r="F591" s="61" t="s">
        <v>126</v>
      </c>
      <c r="G591" s="23" t="s">
        <v>47</v>
      </c>
      <c r="H591" s="23" t="s">
        <v>339</v>
      </c>
      <c r="I591" s="23">
        <v>17</v>
      </c>
    </row>
    <row r="592" spans="1:9" ht="12.75" customHeight="1">
      <c r="A592" s="73" t="s">
        <v>169</v>
      </c>
      <c r="B592" s="31" t="s">
        <v>120</v>
      </c>
      <c r="C592" s="31" t="s">
        <v>345</v>
      </c>
      <c r="D592" s="11" t="s">
        <v>2</v>
      </c>
      <c r="E592" s="15" t="s">
        <v>117</v>
      </c>
      <c r="F592" s="59" t="s">
        <v>161</v>
      </c>
      <c r="G592" s="32" t="s">
        <v>174</v>
      </c>
      <c r="H592" s="23" t="s">
        <v>339</v>
      </c>
      <c r="I592" s="5">
        <v>9</v>
      </c>
    </row>
    <row r="593" spans="1:9" ht="12.75" customHeight="1">
      <c r="A593" s="73" t="s">
        <v>169</v>
      </c>
      <c r="B593" s="31" t="s">
        <v>21</v>
      </c>
      <c r="C593" s="31" t="s">
        <v>345</v>
      </c>
      <c r="D593" s="11" t="s">
        <v>2</v>
      </c>
      <c r="E593" s="15" t="s">
        <v>117</v>
      </c>
      <c r="F593" s="62" t="s">
        <v>131</v>
      </c>
      <c r="G593" s="32" t="s">
        <v>66</v>
      </c>
      <c r="H593" s="23" t="s">
        <v>339</v>
      </c>
      <c r="I593" s="5">
        <v>4</v>
      </c>
    </row>
    <row r="594" spans="1:9" ht="12.75" customHeight="1">
      <c r="A594" s="73" t="s">
        <v>169</v>
      </c>
      <c r="B594" s="31" t="s">
        <v>21</v>
      </c>
      <c r="C594" s="31" t="s">
        <v>345</v>
      </c>
      <c r="D594" s="11" t="s">
        <v>2</v>
      </c>
      <c r="E594" s="15" t="s">
        <v>117</v>
      </c>
      <c r="F594" s="24" t="s">
        <v>131</v>
      </c>
      <c r="G594" s="32" t="s">
        <v>383</v>
      </c>
      <c r="H594" s="23" t="s">
        <v>339</v>
      </c>
      <c r="I594" s="5">
        <v>1</v>
      </c>
    </row>
    <row r="595" spans="1:9" ht="12.75" customHeight="1">
      <c r="A595" s="73" t="s">
        <v>169</v>
      </c>
      <c r="B595" s="31" t="s">
        <v>19</v>
      </c>
      <c r="C595" s="31" t="s">
        <v>345</v>
      </c>
      <c r="D595" s="11" t="s">
        <v>2</v>
      </c>
      <c r="E595" s="15" t="s">
        <v>117</v>
      </c>
      <c r="F595" s="9" t="s">
        <v>134</v>
      </c>
      <c r="G595" s="32" t="s">
        <v>49</v>
      </c>
      <c r="H595" s="23" t="s">
        <v>339</v>
      </c>
      <c r="I595" s="5">
        <v>7</v>
      </c>
    </row>
    <row r="596" spans="1:9" ht="12.75" customHeight="1">
      <c r="A596" s="73" t="s">
        <v>169</v>
      </c>
      <c r="B596" s="33" t="s">
        <v>23</v>
      </c>
      <c r="C596" s="33" t="s">
        <v>345</v>
      </c>
      <c r="D596" s="11" t="s">
        <v>2</v>
      </c>
      <c r="E596" s="15" t="s">
        <v>117</v>
      </c>
      <c r="F596" s="9" t="s">
        <v>138</v>
      </c>
      <c r="G596" s="32" t="s">
        <v>98</v>
      </c>
      <c r="H596" s="23" t="s">
        <v>339</v>
      </c>
      <c r="I596" s="5">
        <v>9</v>
      </c>
    </row>
    <row r="597" spans="1:9" ht="12.75" customHeight="1">
      <c r="A597" s="73" t="s">
        <v>169</v>
      </c>
      <c r="B597" s="33" t="s">
        <v>23</v>
      </c>
      <c r="C597" s="33" t="s">
        <v>345</v>
      </c>
      <c r="D597" s="11" t="s">
        <v>2</v>
      </c>
      <c r="E597" s="15" t="s">
        <v>117</v>
      </c>
      <c r="F597" s="74" t="s">
        <v>138</v>
      </c>
      <c r="G597" s="32" t="s">
        <v>97</v>
      </c>
      <c r="H597" s="23" t="s">
        <v>339</v>
      </c>
      <c r="I597" s="5">
        <v>2</v>
      </c>
    </row>
    <row r="598" spans="1:9" ht="12.75" customHeight="1">
      <c r="A598" s="73" t="s">
        <v>169</v>
      </c>
      <c r="B598" s="33" t="s">
        <v>21</v>
      </c>
      <c r="C598" s="33" t="s">
        <v>345</v>
      </c>
      <c r="D598" s="11" t="s">
        <v>2</v>
      </c>
      <c r="E598" s="15" t="s">
        <v>117</v>
      </c>
      <c r="F598" s="9" t="s">
        <v>130</v>
      </c>
      <c r="G598" s="32" t="s">
        <v>68</v>
      </c>
      <c r="H598" s="23" t="s">
        <v>339</v>
      </c>
      <c r="I598" s="5">
        <v>4</v>
      </c>
    </row>
    <row r="599" spans="1:9" ht="12.75" customHeight="1">
      <c r="A599" s="73" t="s">
        <v>169</v>
      </c>
      <c r="B599" s="33" t="s">
        <v>21</v>
      </c>
      <c r="C599" s="33" t="s">
        <v>345</v>
      </c>
      <c r="D599" s="11" t="s">
        <v>2</v>
      </c>
      <c r="E599" s="15" t="s">
        <v>117</v>
      </c>
      <c r="F599" s="74" t="s">
        <v>130</v>
      </c>
      <c r="G599" s="32" t="s">
        <v>56</v>
      </c>
      <c r="H599" s="23" t="s">
        <v>339</v>
      </c>
      <c r="I599" s="5">
        <v>7</v>
      </c>
    </row>
    <row r="600" spans="1:9" ht="12.75" customHeight="1">
      <c r="A600" s="73" t="s">
        <v>169</v>
      </c>
      <c r="B600" s="33" t="s">
        <v>21</v>
      </c>
      <c r="C600" s="33" t="s">
        <v>345</v>
      </c>
      <c r="D600" s="11" t="s">
        <v>2</v>
      </c>
      <c r="E600" s="15" t="s">
        <v>117</v>
      </c>
      <c r="F600" s="74" t="s">
        <v>130</v>
      </c>
      <c r="G600" s="32" t="s">
        <v>55</v>
      </c>
      <c r="H600" s="23" t="s">
        <v>339</v>
      </c>
      <c r="I600" s="5">
        <v>4</v>
      </c>
    </row>
    <row r="601" spans="1:9" ht="12.75" customHeight="1">
      <c r="A601" s="73" t="s">
        <v>169</v>
      </c>
      <c r="B601" s="33" t="s">
        <v>120</v>
      </c>
      <c r="C601" s="33" t="s">
        <v>345</v>
      </c>
      <c r="D601" s="11" t="s">
        <v>2</v>
      </c>
      <c r="E601" s="15" t="s">
        <v>117</v>
      </c>
      <c r="F601" s="32" t="s">
        <v>132</v>
      </c>
      <c r="G601" s="32" t="s">
        <v>48</v>
      </c>
      <c r="H601" s="23" t="s">
        <v>339</v>
      </c>
      <c r="I601" s="5">
        <v>3</v>
      </c>
    </row>
    <row r="602" spans="1:9" ht="12.75" customHeight="1">
      <c r="A602" s="73" t="s">
        <v>169</v>
      </c>
      <c r="B602" s="31" t="s">
        <v>21</v>
      </c>
      <c r="C602" s="31" t="s">
        <v>345</v>
      </c>
      <c r="D602" s="11" t="s">
        <v>2</v>
      </c>
      <c r="E602" s="15" t="s">
        <v>117</v>
      </c>
      <c r="F602" s="62" t="s">
        <v>121</v>
      </c>
      <c r="G602" s="44" t="s">
        <v>175</v>
      </c>
      <c r="H602" s="23" t="s">
        <v>339</v>
      </c>
      <c r="I602" s="5">
        <v>37</v>
      </c>
    </row>
    <row r="603" spans="1:9" ht="12.75" customHeight="1">
      <c r="A603" s="73" t="s">
        <v>169</v>
      </c>
      <c r="B603" s="31" t="s">
        <v>21</v>
      </c>
      <c r="C603" s="31" t="s">
        <v>345</v>
      </c>
      <c r="D603" s="11" t="s">
        <v>2</v>
      </c>
      <c r="E603" s="15" t="s">
        <v>117</v>
      </c>
      <c r="F603" s="22" t="s">
        <v>121</v>
      </c>
      <c r="G603" s="44" t="s">
        <v>73</v>
      </c>
      <c r="H603" s="23" t="s">
        <v>339</v>
      </c>
      <c r="I603" s="5">
        <v>5</v>
      </c>
    </row>
    <row r="604" spans="1:9" ht="12.75" customHeight="1">
      <c r="A604" s="73" t="s">
        <v>169</v>
      </c>
      <c r="B604" s="31" t="s">
        <v>21</v>
      </c>
      <c r="C604" s="31" t="s">
        <v>345</v>
      </c>
      <c r="D604" s="11" t="s">
        <v>2</v>
      </c>
      <c r="E604" s="15" t="s">
        <v>117</v>
      </c>
      <c r="F604" s="22" t="s">
        <v>121</v>
      </c>
      <c r="G604" s="44" t="s">
        <v>72</v>
      </c>
      <c r="H604" s="23" t="s">
        <v>339</v>
      </c>
      <c r="I604" s="5">
        <v>0</v>
      </c>
    </row>
    <row r="605" spans="1:9" ht="12.75" customHeight="1">
      <c r="A605" s="73" t="s">
        <v>169</v>
      </c>
      <c r="B605" s="31" t="s">
        <v>21</v>
      </c>
      <c r="C605" s="31" t="s">
        <v>345</v>
      </c>
      <c r="D605" s="11" t="s">
        <v>2</v>
      </c>
      <c r="E605" s="15" t="s">
        <v>117</v>
      </c>
      <c r="F605" s="22" t="s">
        <v>121</v>
      </c>
      <c r="G605" s="44" t="s">
        <v>71</v>
      </c>
      <c r="H605" s="23" t="s">
        <v>339</v>
      </c>
      <c r="I605" s="5">
        <v>0</v>
      </c>
    </row>
    <row r="606" spans="1:9" ht="12.75" customHeight="1">
      <c r="A606" s="73" t="s">
        <v>169</v>
      </c>
      <c r="B606" s="31" t="s">
        <v>21</v>
      </c>
      <c r="C606" s="31" t="s">
        <v>345</v>
      </c>
      <c r="D606" s="11" t="s">
        <v>2</v>
      </c>
      <c r="E606" s="15" t="s">
        <v>117</v>
      </c>
      <c r="F606" s="22" t="s">
        <v>121</v>
      </c>
      <c r="G606" s="44" t="s">
        <v>70</v>
      </c>
      <c r="H606" s="23" t="s">
        <v>339</v>
      </c>
      <c r="I606" s="5">
        <v>1</v>
      </c>
    </row>
    <row r="607" spans="1:9" ht="12.75" customHeight="1">
      <c r="A607" s="73" t="s">
        <v>169</v>
      </c>
      <c r="B607" s="31" t="s">
        <v>21</v>
      </c>
      <c r="C607" s="31" t="s">
        <v>345</v>
      </c>
      <c r="D607" s="11" t="s">
        <v>2</v>
      </c>
      <c r="E607" s="15" t="s">
        <v>117</v>
      </c>
      <c r="F607" s="22" t="s">
        <v>121</v>
      </c>
      <c r="G607" s="44" t="s">
        <v>69</v>
      </c>
      <c r="H607" s="23" t="s">
        <v>339</v>
      </c>
      <c r="I607" s="5">
        <v>1</v>
      </c>
    </row>
    <row r="608" spans="1:9" ht="12.75" customHeight="1">
      <c r="A608" s="73" t="s">
        <v>169</v>
      </c>
      <c r="B608" s="31" t="s">
        <v>21</v>
      </c>
      <c r="C608" s="31" t="s">
        <v>345</v>
      </c>
      <c r="D608" s="11" t="s">
        <v>2</v>
      </c>
      <c r="E608" s="15" t="s">
        <v>117</v>
      </c>
      <c r="F608" s="22" t="s">
        <v>121</v>
      </c>
      <c r="G608" s="44" t="s">
        <v>67</v>
      </c>
      <c r="H608" s="23" t="s">
        <v>339</v>
      </c>
      <c r="I608" s="5">
        <v>0</v>
      </c>
    </row>
    <row r="609" spans="1:9" ht="12.75" customHeight="1">
      <c r="A609" s="73" t="s">
        <v>169</v>
      </c>
      <c r="B609" s="31" t="s">
        <v>21</v>
      </c>
      <c r="C609" s="31" t="s">
        <v>345</v>
      </c>
      <c r="D609" s="11" t="s">
        <v>2</v>
      </c>
      <c r="E609" s="15" t="s">
        <v>117</v>
      </c>
      <c r="F609" s="22" t="s">
        <v>121</v>
      </c>
      <c r="G609" s="44" t="s">
        <v>65</v>
      </c>
      <c r="H609" s="23" t="s">
        <v>339</v>
      </c>
      <c r="I609" s="5">
        <v>39</v>
      </c>
    </row>
    <row r="610" spans="1:9" ht="12.75" customHeight="1">
      <c r="A610" s="73" t="s">
        <v>169</v>
      </c>
      <c r="B610" s="31" t="s">
        <v>21</v>
      </c>
      <c r="C610" s="31" t="s">
        <v>345</v>
      </c>
      <c r="D610" s="11" t="s">
        <v>2</v>
      </c>
      <c r="E610" s="15" t="s">
        <v>117</v>
      </c>
      <c r="F610" s="22" t="s">
        <v>121</v>
      </c>
      <c r="G610" s="44" t="s">
        <v>100</v>
      </c>
      <c r="H610" s="23" t="s">
        <v>339</v>
      </c>
      <c r="I610" s="5">
        <v>4</v>
      </c>
    </row>
    <row r="611" spans="1:9" ht="12.75" customHeight="1">
      <c r="A611" s="73" t="s">
        <v>169</v>
      </c>
      <c r="B611" s="6" t="s">
        <v>21</v>
      </c>
      <c r="C611" s="6" t="s">
        <v>345</v>
      </c>
      <c r="D611" s="11" t="s">
        <v>2</v>
      </c>
      <c r="E611" s="15" t="s">
        <v>117</v>
      </c>
      <c r="F611" s="22" t="s">
        <v>121</v>
      </c>
      <c r="G611" s="44" t="s">
        <v>64</v>
      </c>
      <c r="H611" s="23" t="s">
        <v>339</v>
      </c>
      <c r="I611" s="5">
        <v>4</v>
      </c>
    </row>
    <row r="612" spans="1:9" ht="12.75" customHeight="1">
      <c r="A612" s="73" t="s">
        <v>169</v>
      </c>
      <c r="B612" s="6" t="s">
        <v>21</v>
      </c>
      <c r="C612" s="6" t="s">
        <v>345</v>
      </c>
      <c r="D612" s="11" t="s">
        <v>2</v>
      </c>
      <c r="E612" s="15" t="s">
        <v>117</v>
      </c>
      <c r="F612" s="22" t="s">
        <v>121</v>
      </c>
      <c r="G612" s="44" t="s">
        <v>63</v>
      </c>
      <c r="H612" s="23" t="s">
        <v>339</v>
      </c>
      <c r="I612" s="5">
        <v>3</v>
      </c>
    </row>
    <row r="613" spans="1:9" ht="12.75" customHeight="1">
      <c r="A613" s="73" t="s">
        <v>169</v>
      </c>
      <c r="B613" s="6" t="s">
        <v>21</v>
      </c>
      <c r="C613" s="6" t="s">
        <v>345</v>
      </c>
      <c r="D613" s="11" t="s">
        <v>2</v>
      </c>
      <c r="E613" s="15" t="s">
        <v>117</v>
      </c>
      <c r="F613" s="22" t="s">
        <v>121</v>
      </c>
      <c r="G613" s="44" t="s">
        <v>349</v>
      </c>
      <c r="H613" s="23" t="s">
        <v>339</v>
      </c>
      <c r="I613" s="5">
        <v>3</v>
      </c>
    </row>
    <row r="614" spans="1:9" ht="12.75" customHeight="1">
      <c r="A614" s="73" t="s">
        <v>169</v>
      </c>
      <c r="B614" s="6" t="s">
        <v>21</v>
      </c>
      <c r="C614" s="6" t="s">
        <v>345</v>
      </c>
      <c r="D614" s="11" t="s">
        <v>2</v>
      </c>
      <c r="E614" s="15" t="s">
        <v>117</v>
      </c>
      <c r="F614" s="22" t="s">
        <v>121</v>
      </c>
      <c r="G614" s="44" t="s">
        <v>62</v>
      </c>
      <c r="H614" s="23" t="s">
        <v>339</v>
      </c>
      <c r="I614" s="5">
        <v>4</v>
      </c>
    </row>
    <row r="615" spans="1:9" ht="12.75" customHeight="1">
      <c r="A615" s="73" t="s">
        <v>169</v>
      </c>
      <c r="B615" s="6" t="s">
        <v>21</v>
      </c>
      <c r="C615" s="6" t="s">
        <v>345</v>
      </c>
      <c r="D615" s="11" t="s">
        <v>2</v>
      </c>
      <c r="E615" s="15" t="s">
        <v>117</v>
      </c>
      <c r="F615" s="22" t="s">
        <v>121</v>
      </c>
      <c r="G615" s="44" t="s">
        <v>61</v>
      </c>
      <c r="H615" s="23" t="s">
        <v>339</v>
      </c>
      <c r="I615" s="5">
        <v>6</v>
      </c>
    </row>
    <row r="616" spans="1:9" ht="12.75" customHeight="1">
      <c r="A616" s="73" t="s">
        <v>169</v>
      </c>
      <c r="B616" s="6" t="s">
        <v>21</v>
      </c>
      <c r="C616" s="6" t="s">
        <v>345</v>
      </c>
      <c r="D616" s="11" t="s">
        <v>2</v>
      </c>
      <c r="E616" s="15" t="s">
        <v>117</v>
      </c>
      <c r="F616" s="22" t="s">
        <v>121</v>
      </c>
      <c r="G616" s="44" t="s">
        <v>60</v>
      </c>
      <c r="H616" s="23" t="s">
        <v>339</v>
      </c>
      <c r="I616" s="5">
        <v>50</v>
      </c>
    </row>
    <row r="617" spans="1:9" ht="12.75" customHeight="1">
      <c r="A617" s="73" t="s">
        <v>169</v>
      </c>
      <c r="B617" s="6" t="s">
        <v>21</v>
      </c>
      <c r="C617" s="6" t="s">
        <v>345</v>
      </c>
      <c r="D617" s="11" t="s">
        <v>2</v>
      </c>
      <c r="E617" s="15" t="s">
        <v>117</v>
      </c>
      <c r="F617" s="22" t="s">
        <v>121</v>
      </c>
      <c r="G617" s="44" t="s">
        <v>59</v>
      </c>
      <c r="H617" s="23" t="s">
        <v>339</v>
      </c>
      <c r="I617" s="5">
        <v>13</v>
      </c>
    </row>
    <row r="618" spans="1:9" ht="12.75" customHeight="1">
      <c r="A618" s="73" t="s">
        <v>169</v>
      </c>
      <c r="B618" s="6" t="s">
        <v>21</v>
      </c>
      <c r="C618" s="6" t="s">
        <v>345</v>
      </c>
      <c r="D618" s="11" t="s">
        <v>2</v>
      </c>
      <c r="E618" s="15" t="s">
        <v>117</v>
      </c>
      <c r="F618" s="22" t="s">
        <v>121</v>
      </c>
      <c r="G618" s="44" t="s">
        <v>58</v>
      </c>
      <c r="H618" s="23" t="s">
        <v>339</v>
      </c>
      <c r="I618" s="5">
        <v>9</v>
      </c>
    </row>
    <row r="619" spans="1:9" ht="12.75" customHeight="1">
      <c r="A619" s="73" t="s">
        <v>169</v>
      </c>
      <c r="B619" s="6" t="s">
        <v>21</v>
      </c>
      <c r="C619" s="6" t="s">
        <v>345</v>
      </c>
      <c r="D619" s="11" t="s">
        <v>2</v>
      </c>
      <c r="E619" s="15" t="s">
        <v>117</v>
      </c>
      <c r="F619" s="22" t="s">
        <v>121</v>
      </c>
      <c r="G619" s="44" t="s">
        <v>57</v>
      </c>
      <c r="H619" s="23" t="s">
        <v>339</v>
      </c>
      <c r="I619" s="5">
        <v>8</v>
      </c>
    </row>
    <row r="620" spans="1:9" ht="12.75" customHeight="1">
      <c r="A620" s="73" t="s">
        <v>169</v>
      </c>
      <c r="B620" s="6" t="s">
        <v>21</v>
      </c>
      <c r="C620" s="6" t="s">
        <v>345</v>
      </c>
      <c r="D620" s="11" t="s">
        <v>2</v>
      </c>
      <c r="E620" s="15" t="s">
        <v>117</v>
      </c>
      <c r="F620" s="22" t="s">
        <v>121</v>
      </c>
      <c r="G620" s="44" t="s">
        <v>176</v>
      </c>
      <c r="H620" s="23" t="s">
        <v>339</v>
      </c>
      <c r="I620" s="5">
        <v>1</v>
      </c>
    </row>
    <row r="621" spans="1:9" ht="12.75" customHeight="1">
      <c r="A621" s="73" t="s">
        <v>169</v>
      </c>
      <c r="B621" s="6" t="s">
        <v>21</v>
      </c>
      <c r="C621" s="6" t="s">
        <v>345</v>
      </c>
      <c r="D621" s="11" t="s">
        <v>2</v>
      </c>
      <c r="E621" s="15" t="s">
        <v>117</v>
      </c>
      <c r="F621" s="22" t="s">
        <v>121</v>
      </c>
      <c r="G621" s="44" t="s">
        <v>177</v>
      </c>
      <c r="H621" s="23" t="s">
        <v>339</v>
      </c>
      <c r="I621" s="5">
        <v>2</v>
      </c>
    </row>
    <row r="622" spans="1:9" ht="12.75" customHeight="1">
      <c r="A622" s="73" t="s">
        <v>169</v>
      </c>
      <c r="B622" s="6" t="s">
        <v>21</v>
      </c>
      <c r="C622" s="6" t="s">
        <v>345</v>
      </c>
      <c r="D622" s="11" t="s">
        <v>2</v>
      </c>
      <c r="E622" s="15" t="s">
        <v>117</v>
      </c>
      <c r="F622" s="22" t="s">
        <v>121</v>
      </c>
      <c r="G622" s="44" t="s">
        <v>54</v>
      </c>
      <c r="H622" s="23" t="s">
        <v>339</v>
      </c>
      <c r="I622" s="5">
        <v>4</v>
      </c>
    </row>
    <row r="623" spans="1:9" ht="12.75" customHeight="1">
      <c r="A623" s="73" t="s">
        <v>169</v>
      </c>
      <c r="B623" s="6" t="s">
        <v>21</v>
      </c>
      <c r="C623" s="6" t="s">
        <v>345</v>
      </c>
      <c r="D623" s="11" t="s">
        <v>2</v>
      </c>
      <c r="E623" s="15" t="s">
        <v>117</v>
      </c>
      <c r="F623" s="22" t="s">
        <v>121</v>
      </c>
      <c r="G623" s="44" t="s">
        <v>53</v>
      </c>
      <c r="H623" s="23" t="s">
        <v>339</v>
      </c>
      <c r="I623" s="5">
        <v>49</v>
      </c>
    </row>
    <row r="624" spans="1:9" ht="12.75" customHeight="1">
      <c r="A624" s="73" t="s">
        <v>169</v>
      </c>
      <c r="B624" s="6" t="s">
        <v>21</v>
      </c>
      <c r="C624" s="6" t="s">
        <v>345</v>
      </c>
      <c r="D624" s="11" t="s">
        <v>2</v>
      </c>
      <c r="E624" s="15" t="s">
        <v>117</v>
      </c>
      <c r="F624" s="22" t="s">
        <v>121</v>
      </c>
      <c r="G624" s="44" t="s">
        <v>52</v>
      </c>
      <c r="H624" s="23" t="s">
        <v>339</v>
      </c>
      <c r="I624" s="5">
        <v>2</v>
      </c>
    </row>
    <row r="625" spans="1:9" ht="12.75" customHeight="1">
      <c r="A625" s="73" t="s">
        <v>169</v>
      </c>
      <c r="B625" s="6" t="s">
        <v>21</v>
      </c>
      <c r="C625" s="6" t="s">
        <v>345</v>
      </c>
      <c r="D625" s="11" t="s">
        <v>2</v>
      </c>
      <c r="E625" s="15" t="s">
        <v>117</v>
      </c>
      <c r="F625" s="22" t="s">
        <v>121</v>
      </c>
      <c r="G625" s="44" t="s">
        <v>51</v>
      </c>
      <c r="H625" s="23" t="s">
        <v>339</v>
      </c>
      <c r="I625" s="5">
        <v>8</v>
      </c>
    </row>
    <row r="626" spans="1:9" ht="12.75" customHeight="1">
      <c r="A626" s="73" t="s">
        <v>169</v>
      </c>
      <c r="B626" s="6" t="s">
        <v>21</v>
      </c>
      <c r="C626" s="6" t="s">
        <v>345</v>
      </c>
      <c r="D626" s="11" t="s">
        <v>2</v>
      </c>
      <c r="E626" s="15" t="s">
        <v>117</v>
      </c>
      <c r="F626" s="24" t="s">
        <v>121</v>
      </c>
      <c r="G626" s="44" t="s">
        <v>50</v>
      </c>
      <c r="H626" s="23" t="s">
        <v>339</v>
      </c>
      <c r="I626" s="5">
        <v>0</v>
      </c>
    </row>
    <row r="627" spans="1:9" ht="12.75" customHeight="1">
      <c r="A627" s="73" t="s">
        <v>169</v>
      </c>
      <c r="B627" s="31" t="s">
        <v>402</v>
      </c>
      <c r="C627" s="31" t="s">
        <v>345</v>
      </c>
      <c r="D627" s="10" t="s">
        <v>4</v>
      </c>
      <c r="E627" s="15" t="s">
        <v>117</v>
      </c>
      <c r="F627" s="75" t="s">
        <v>124</v>
      </c>
      <c r="G627" s="32" t="s">
        <v>46</v>
      </c>
      <c r="H627" s="23" t="s">
        <v>339</v>
      </c>
      <c r="I627" s="5">
        <v>8</v>
      </c>
    </row>
    <row r="628" spans="1:9" ht="12.75" customHeight="1">
      <c r="A628" s="73" t="s">
        <v>169</v>
      </c>
      <c r="B628" s="31" t="s">
        <v>402</v>
      </c>
      <c r="C628" s="31" t="s">
        <v>345</v>
      </c>
      <c r="D628" s="10" t="s">
        <v>4</v>
      </c>
      <c r="E628" s="15" t="s">
        <v>117</v>
      </c>
      <c r="F628" s="63" t="s">
        <v>124</v>
      </c>
      <c r="G628" s="32" t="s">
        <v>76</v>
      </c>
      <c r="H628" s="23" t="s">
        <v>339</v>
      </c>
      <c r="I628" s="5">
        <v>10</v>
      </c>
    </row>
    <row r="629" spans="1:9" ht="12.75" customHeight="1">
      <c r="A629" s="73" t="s">
        <v>169</v>
      </c>
      <c r="B629" s="31" t="s">
        <v>402</v>
      </c>
      <c r="C629" s="31" t="s">
        <v>345</v>
      </c>
      <c r="D629" s="10" t="s">
        <v>4</v>
      </c>
      <c r="E629" s="15" t="s">
        <v>117</v>
      </c>
      <c r="F629" s="9" t="s">
        <v>160</v>
      </c>
      <c r="G629" s="32" t="s">
        <v>45</v>
      </c>
      <c r="H629" s="23" t="s">
        <v>339</v>
      </c>
      <c r="I629" s="5">
        <v>10</v>
      </c>
    </row>
    <row r="630" spans="1:9" ht="12.75" customHeight="1">
      <c r="A630" s="73" t="s">
        <v>169</v>
      </c>
      <c r="B630" s="31" t="s">
        <v>19</v>
      </c>
      <c r="C630" s="31" t="s">
        <v>345</v>
      </c>
      <c r="D630" s="10" t="s">
        <v>4</v>
      </c>
      <c r="E630" s="15" t="s">
        <v>117</v>
      </c>
      <c r="F630" s="62" t="s">
        <v>140</v>
      </c>
      <c r="G630" s="9" t="s">
        <v>37</v>
      </c>
      <c r="H630" s="23" t="s">
        <v>339</v>
      </c>
      <c r="I630" s="5">
        <v>6</v>
      </c>
    </row>
    <row r="631" spans="1:9" ht="12.75" customHeight="1">
      <c r="A631" s="73" t="s">
        <v>169</v>
      </c>
      <c r="B631" s="33" t="s">
        <v>19</v>
      </c>
      <c r="C631" s="33" t="s">
        <v>345</v>
      </c>
      <c r="D631" s="10" t="s">
        <v>4</v>
      </c>
      <c r="E631" s="15" t="s">
        <v>117</v>
      </c>
      <c r="F631" s="24" t="s">
        <v>140</v>
      </c>
      <c r="G631" s="32" t="s">
        <v>43</v>
      </c>
      <c r="H631" s="23" t="s">
        <v>339</v>
      </c>
      <c r="I631" s="5">
        <v>3</v>
      </c>
    </row>
    <row r="632" spans="1:9" ht="12.75" customHeight="1">
      <c r="A632" s="73" t="s">
        <v>169</v>
      </c>
      <c r="B632" s="33" t="s">
        <v>403</v>
      </c>
      <c r="C632" s="33" t="s">
        <v>345</v>
      </c>
      <c r="D632" s="10" t="s">
        <v>4</v>
      </c>
      <c r="E632" s="15" t="s">
        <v>117</v>
      </c>
      <c r="F632" s="76" t="s">
        <v>127</v>
      </c>
      <c r="G632" s="32" t="s">
        <v>27</v>
      </c>
      <c r="H632" s="23" t="s">
        <v>339</v>
      </c>
      <c r="I632" s="5">
        <v>4</v>
      </c>
    </row>
    <row r="633" spans="1:9" ht="12.75" customHeight="1">
      <c r="A633" s="73" t="s">
        <v>169</v>
      </c>
      <c r="B633" s="33" t="s">
        <v>403</v>
      </c>
      <c r="C633" s="33" t="s">
        <v>345</v>
      </c>
      <c r="D633" s="10" t="s">
        <v>4</v>
      </c>
      <c r="E633" s="15" t="s">
        <v>117</v>
      </c>
      <c r="F633" s="77" t="s">
        <v>127</v>
      </c>
      <c r="G633" s="32" t="s">
        <v>384</v>
      </c>
      <c r="H633" s="23" t="s">
        <v>339</v>
      </c>
      <c r="I633" s="5">
        <v>8</v>
      </c>
    </row>
    <row r="634" spans="1:9" ht="12.75" customHeight="1">
      <c r="A634" s="73" t="s">
        <v>169</v>
      </c>
      <c r="B634" s="33" t="s">
        <v>120</v>
      </c>
      <c r="C634" s="33" t="s">
        <v>345</v>
      </c>
      <c r="D634" s="10" t="s">
        <v>4</v>
      </c>
      <c r="E634" s="15" t="s">
        <v>117</v>
      </c>
      <c r="F634" s="62" t="s">
        <v>126</v>
      </c>
      <c r="G634" s="32" t="s">
        <v>385</v>
      </c>
      <c r="H634" s="23" t="s">
        <v>339</v>
      </c>
      <c r="I634" s="5">
        <v>1</v>
      </c>
    </row>
    <row r="635" spans="1:9" ht="12.75" customHeight="1">
      <c r="A635" s="73" t="s">
        <v>169</v>
      </c>
      <c r="B635" s="33" t="s">
        <v>120</v>
      </c>
      <c r="C635" s="33" t="s">
        <v>345</v>
      </c>
      <c r="D635" s="10" t="s">
        <v>4</v>
      </c>
      <c r="E635" s="15" t="s">
        <v>117</v>
      </c>
      <c r="F635" s="78" t="s">
        <v>126</v>
      </c>
      <c r="G635" s="32" t="s">
        <v>34</v>
      </c>
      <c r="H635" s="23" t="s">
        <v>339</v>
      </c>
      <c r="I635" s="5">
        <v>1</v>
      </c>
    </row>
    <row r="636" spans="1:9" ht="12.75" customHeight="1">
      <c r="A636" s="73" t="s">
        <v>169</v>
      </c>
      <c r="B636" s="33" t="s">
        <v>120</v>
      </c>
      <c r="C636" s="33" t="s">
        <v>345</v>
      </c>
      <c r="D636" s="10" t="s">
        <v>4</v>
      </c>
      <c r="E636" s="15" t="s">
        <v>117</v>
      </c>
      <c r="F636" s="79" t="s">
        <v>126</v>
      </c>
      <c r="G636" s="32" t="s">
        <v>32</v>
      </c>
      <c r="H636" s="23" t="s">
        <v>339</v>
      </c>
      <c r="I636" s="5">
        <v>1</v>
      </c>
    </row>
    <row r="637" spans="1:9" ht="12.75" customHeight="1">
      <c r="A637" s="73" t="s">
        <v>169</v>
      </c>
      <c r="B637" s="33" t="s">
        <v>404</v>
      </c>
      <c r="C637" s="33" t="s">
        <v>345</v>
      </c>
      <c r="D637" s="10" t="s">
        <v>4</v>
      </c>
      <c r="E637" s="15" t="s">
        <v>117</v>
      </c>
      <c r="F637" s="70" t="s">
        <v>129</v>
      </c>
      <c r="G637" s="32" t="s">
        <v>386</v>
      </c>
      <c r="H637" s="23" t="s">
        <v>339</v>
      </c>
      <c r="I637" s="5">
        <v>2</v>
      </c>
    </row>
    <row r="638" spans="1:9" ht="12.75" customHeight="1">
      <c r="A638" s="73" t="s">
        <v>169</v>
      </c>
      <c r="B638" s="33" t="s">
        <v>404</v>
      </c>
      <c r="C638" s="33" t="s">
        <v>345</v>
      </c>
      <c r="D638" s="10" t="s">
        <v>4</v>
      </c>
      <c r="E638" s="15" t="s">
        <v>117</v>
      </c>
      <c r="F638" s="70" t="s">
        <v>129</v>
      </c>
      <c r="G638" s="32" t="s">
        <v>382</v>
      </c>
      <c r="H638" s="23" t="s">
        <v>339</v>
      </c>
      <c r="I638" s="5">
        <v>1</v>
      </c>
    </row>
    <row r="639" spans="1:9" ht="12.75" customHeight="1">
      <c r="A639" s="73" t="s">
        <v>169</v>
      </c>
      <c r="B639" s="33" t="s">
        <v>404</v>
      </c>
      <c r="C639" s="33" t="s">
        <v>345</v>
      </c>
      <c r="D639" s="10" t="s">
        <v>4</v>
      </c>
      <c r="E639" s="15" t="s">
        <v>117</v>
      </c>
      <c r="F639" s="70" t="s">
        <v>129</v>
      </c>
      <c r="G639" s="32" t="s">
        <v>387</v>
      </c>
      <c r="H639" s="23" t="s">
        <v>339</v>
      </c>
      <c r="I639" s="5">
        <v>0</v>
      </c>
    </row>
    <row r="640" spans="1:9" ht="12.75" customHeight="1">
      <c r="A640" s="73" t="s">
        <v>169</v>
      </c>
      <c r="B640" s="33" t="s">
        <v>404</v>
      </c>
      <c r="C640" s="33" t="s">
        <v>345</v>
      </c>
      <c r="D640" s="10" t="s">
        <v>4</v>
      </c>
      <c r="E640" s="15" t="s">
        <v>117</v>
      </c>
      <c r="F640" s="70" t="s">
        <v>129</v>
      </c>
      <c r="G640" s="32" t="s">
        <v>381</v>
      </c>
      <c r="H640" s="23" t="s">
        <v>339</v>
      </c>
      <c r="I640" s="5">
        <v>14</v>
      </c>
    </row>
    <row r="641" spans="1:9" ht="12.75" customHeight="1">
      <c r="A641" s="73" t="s">
        <v>169</v>
      </c>
      <c r="B641" s="33" t="s">
        <v>404</v>
      </c>
      <c r="C641" s="33" t="s">
        <v>345</v>
      </c>
      <c r="D641" s="10" t="s">
        <v>4</v>
      </c>
      <c r="E641" s="15" t="s">
        <v>117</v>
      </c>
      <c r="F641" s="70" t="s">
        <v>129</v>
      </c>
      <c r="G641" s="32" t="s">
        <v>396</v>
      </c>
      <c r="H641" s="23" t="s">
        <v>339</v>
      </c>
      <c r="I641" s="5">
        <v>16</v>
      </c>
    </row>
    <row r="642" spans="1:9" ht="12.75" customHeight="1">
      <c r="A642" s="73" t="s">
        <v>169</v>
      </c>
      <c r="B642" s="33" t="s">
        <v>404</v>
      </c>
      <c r="C642" s="33" t="s">
        <v>345</v>
      </c>
      <c r="D642" s="10" t="s">
        <v>4</v>
      </c>
      <c r="E642" s="15" t="s">
        <v>117</v>
      </c>
      <c r="F642" s="70" t="s">
        <v>129</v>
      </c>
      <c r="G642" s="32" t="s">
        <v>353</v>
      </c>
      <c r="H642" s="23" t="s">
        <v>339</v>
      </c>
      <c r="I642" s="5">
        <v>7</v>
      </c>
    </row>
    <row r="643" spans="1:9" ht="12.75" customHeight="1">
      <c r="A643" s="73" t="s">
        <v>169</v>
      </c>
      <c r="B643" s="33" t="s">
        <v>120</v>
      </c>
      <c r="C643" s="33" t="s">
        <v>345</v>
      </c>
      <c r="D643" s="10" t="s">
        <v>4</v>
      </c>
      <c r="E643" s="15" t="s">
        <v>117</v>
      </c>
      <c r="F643" s="80" t="s">
        <v>161</v>
      </c>
      <c r="G643" s="32" t="s">
        <v>33</v>
      </c>
      <c r="H643" s="23" t="s">
        <v>339</v>
      </c>
      <c r="I643" s="5">
        <v>8</v>
      </c>
    </row>
    <row r="644" spans="1:9" ht="12.75" customHeight="1">
      <c r="A644" s="73" t="s">
        <v>169</v>
      </c>
      <c r="B644" s="33" t="s">
        <v>120</v>
      </c>
      <c r="C644" s="33" t="s">
        <v>345</v>
      </c>
      <c r="D644" s="10" t="s">
        <v>4</v>
      </c>
      <c r="E644" s="15" t="s">
        <v>117</v>
      </c>
      <c r="F644" s="81" t="s">
        <v>161</v>
      </c>
      <c r="G644" s="32" t="s">
        <v>229</v>
      </c>
      <c r="H644" s="23" t="s">
        <v>339</v>
      </c>
      <c r="I644" s="5">
        <v>3</v>
      </c>
    </row>
    <row r="645" spans="1:9" ht="12.75" customHeight="1">
      <c r="A645" s="73" t="s">
        <v>169</v>
      </c>
      <c r="B645" s="33" t="s">
        <v>120</v>
      </c>
      <c r="C645" s="33" t="s">
        <v>345</v>
      </c>
      <c r="D645" s="10" t="s">
        <v>4</v>
      </c>
      <c r="E645" s="15" t="s">
        <v>117</v>
      </c>
      <c r="F645" s="82" t="s">
        <v>161</v>
      </c>
      <c r="G645" s="32" t="s">
        <v>388</v>
      </c>
      <c r="H645" s="23" t="s">
        <v>339</v>
      </c>
      <c r="I645" s="5">
        <v>0</v>
      </c>
    </row>
    <row r="646" spans="1:9" ht="12.75" customHeight="1">
      <c r="A646" s="73" t="s">
        <v>169</v>
      </c>
      <c r="B646" s="33" t="s">
        <v>404</v>
      </c>
      <c r="C646" s="33" t="s">
        <v>345</v>
      </c>
      <c r="D646" s="10" t="s">
        <v>4</v>
      </c>
      <c r="E646" s="15" t="s">
        <v>117</v>
      </c>
      <c r="F646" s="62" t="s">
        <v>128</v>
      </c>
      <c r="G646" s="32" t="s">
        <v>350</v>
      </c>
      <c r="H646" s="23" t="s">
        <v>339</v>
      </c>
      <c r="I646" s="5">
        <v>1</v>
      </c>
    </row>
    <row r="647" spans="1:9" ht="12.75" customHeight="1">
      <c r="A647" s="73" t="s">
        <v>169</v>
      </c>
      <c r="B647" s="33" t="s">
        <v>21</v>
      </c>
      <c r="C647" s="33" t="s">
        <v>345</v>
      </c>
      <c r="D647" s="10" t="s">
        <v>4</v>
      </c>
      <c r="E647" s="15" t="s">
        <v>117</v>
      </c>
      <c r="F647" s="83" t="s">
        <v>131</v>
      </c>
      <c r="G647" s="32" t="s">
        <v>394</v>
      </c>
      <c r="H647" s="23" t="s">
        <v>339</v>
      </c>
      <c r="I647" s="5">
        <v>22</v>
      </c>
    </row>
    <row r="648" spans="1:9" ht="12.75" customHeight="1">
      <c r="A648" s="73" t="s">
        <v>169</v>
      </c>
      <c r="B648" s="33" t="s">
        <v>21</v>
      </c>
      <c r="C648" s="33" t="s">
        <v>345</v>
      </c>
      <c r="D648" s="10" t="s">
        <v>4</v>
      </c>
      <c r="E648" s="15" t="s">
        <v>117</v>
      </c>
      <c r="F648" s="77" t="s">
        <v>131</v>
      </c>
      <c r="G648" s="32" t="s">
        <v>395</v>
      </c>
      <c r="H648" s="23" t="s">
        <v>339</v>
      </c>
      <c r="I648" s="5">
        <v>1</v>
      </c>
    </row>
    <row r="649" spans="1:9" ht="12.75" customHeight="1">
      <c r="A649" s="73" t="s">
        <v>169</v>
      </c>
      <c r="B649" s="33" t="s">
        <v>19</v>
      </c>
      <c r="C649" s="33" t="s">
        <v>345</v>
      </c>
      <c r="D649" s="10" t="s">
        <v>4</v>
      </c>
      <c r="E649" s="15" t="s">
        <v>117</v>
      </c>
      <c r="F649" s="9" t="s">
        <v>134</v>
      </c>
      <c r="G649" s="32" t="s">
        <v>40</v>
      </c>
      <c r="H649" s="23" t="s">
        <v>339</v>
      </c>
      <c r="I649" s="5">
        <v>6</v>
      </c>
    </row>
    <row r="650" spans="1:9" ht="12.75" customHeight="1">
      <c r="A650" s="73" t="s">
        <v>169</v>
      </c>
      <c r="B650" s="33" t="s">
        <v>403</v>
      </c>
      <c r="C650" s="33" t="s">
        <v>345</v>
      </c>
      <c r="D650" s="10" t="s">
        <v>4</v>
      </c>
      <c r="E650" s="15" t="s">
        <v>117</v>
      </c>
      <c r="F650" s="9" t="s">
        <v>122</v>
      </c>
      <c r="G650" s="32" t="s">
        <v>29</v>
      </c>
      <c r="H650" s="23" t="s">
        <v>339</v>
      </c>
      <c r="I650" s="5">
        <v>15</v>
      </c>
    </row>
    <row r="651" spans="1:9" ht="12.75" customHeight="1">
      <c r="A651" s="73" t="s">
        <v>169</v>
      </c>
      <c r="B651" s="33" t="s">
        <v>10</v>
      </c>
      <c r="C651" s="33" t="s">
        <v>345</v>
      </c>
      <c r="D651" s="10" t="s">
        <v>4</v>
      </c>
      <c r="E651" s="15" t="s">
        <v>117</v>
      </c>
      <c r="F651" s="62" t="s">
        <v>123</v>
      </c>
      <c r="G651" s="32" t="s">
        <v>103</v>
      </c>
      <c r="H651" s="23" t="s">
        <v>339</v>
      </c>
      <c r="I651" s="5">
        <v>2</v>
      </c>
    </row>
    <row r="652" spans="1:9" ht="12.75" customHeight="1">
      <c r="A652" s="73" t="s">
        <v>169</v>
      </c>
      <c r="B652" s="33" t="s">
        <v>10</v>
      </c>
      <c r="C652" s="33" t="s">
        <v>345</v>
      </c>
      <c r="D652" s="10" t="s">
        <v>4</v>
      </c>
      <c r="E652" s="15" t="s">
        <v>117</v>
      </c>
      <c r="F652" s="76" t="s">
        <v>123</v>
      </c>
      <c r="G652" s="32" t="s">
        <v>25</v>
      </c>
      <c r="H652" s="23" t="s">
        <v>339</v>
      </c>
      <c r="I652" s="5">
        <v>2</v>
      </c>
    </row>
    <row r="653" spans="1:9" ht="12.75" customHeight="1">
      <c r="A653" s="73" t="s">
        <v>169</v>
      </c>
      <c r="B653" s="33" t="s">
        <v>10</v>
      </c>
      <c r="C653" s="33" t="s">
        <v>345</v>
      </c>
      <c r="D653" s="10" t="s">
        <v>4</v>
      </c>
      <c r="E653" s="15" t="s">
        <v>117</v>
      </c>
      <c r="F653" s="84" t="s">
        <v>123</v>
      </c>
      <c r="G653" s="32" t="s">
        <v>397</v>
      </c>
      <c r="H653" s="23" t="s">
        <v>339</v>
      </c>
      <c r="I653" s="5">
        <v>0</v>
      </c>
    </row>
    <row r="654" spans="1:9" ht="12.75" customHeight="1">
      <c r="A654" s="73" t="s">
        <v>169</v>
      </c>
      <c r="B654" s="33" t="s">
        <v>10</v>
      </c>
      <c r="C654" s="33" t="s">
        <v>345</v>
      </c>
      <c r="D654" s="10" t="s">
        <v>4</v>
      </c>
      <c r="E654" s="15" t="s">
        <v>117</v>
      </c>
      <c r="F654" s="63" t="s">
        <v>123</v>
      </c>
      <c r="G654" s="32" t="s">
        <v>236</v>
      </c>
      <c r="H654" s="23" t="s">
        <v>339</v>
      </c>
      <c r="I654" s="5">
        <v>0</v>
      </c>
    </row>
    <row r="655" spans="1:9" ht="12.75" customHeight="1">
      <c r="A655" s="73" t="s">
        <v>169</v>
      </c>
      <c r="B655" s="33" t="s">
        <v>403</v>
      </c>
      <c r="C655" s="33" t="s">
        <v>345</v>
      </c>
      <c r="D655" s="10" t="s">
        <v>4</v>
      </c>
      <c r="E655" s="15" t="s">
        <v>117</v>
      </c>
      <c r="F655" s="85" t="s">
        <v>162</v>
      </c>
      <c r="G655" s="32" t="s">
        <v>228</v>
      </c>
      <c r="H655" s="23" t="s">
        <v>339</v>
      </c>
      <c r="I655" s="5">
        <v>1</v>
      </c>
    </row>
    <row r="656" spans="1:9" ht="12.75" customHeight="1">
      <c r="A656" s="73" t="s">
        <v>169</v>
      </c>
      <c r="B656" s="33" t="s">
        <v>403</v>
      </c>
      <c r="C656" s="33" t="s">
        <v>345</v>
      </c>
      <c r="D656" s="10" t="s">
        <v>4</v>
      </c>
      <c r="E656" s="15" t="s">
        <v>117</v>
      </c>
      <c r="F656" s="79" t="s">
        <v>162</v>
      </c>
      <c r="G656" s="32" t="s">
        <v>28</v>
      </c>
      <c r="H656" s="23" t="s">
        <v>339</v>
      </c>
      <c r="I656" s="5">
        <v>5</v>
      </c>
    </row>
    <row r="657" spans="1:9" ht="12.75" customHeight="1">
      <c r="A657" s="73" t="s">
        <v>169</v>
      </c>
      <c r="B657" s="33" t="s">
        <v>21</v>
      </c>
      <c r="C657" s="33" t="s">
        <v>345</v>
      </c>
      <c r="D657" s="10" t="s">
        <v>4</v>
      </c>
      <c r="E657" s="15" t="s">
        <v>117</v>
      </c>
      <c r="F657" s="62" t="s">
        <v>121</v>
      </c>
      <c r="G657" s="32" t="s">
        <v>351</v>
      </c>
      <c r="H657" s="23" t="s">
        <v>339</v>
      </c>
      <c r="I657" s="5">
        <v>1</v>
      </c>
    </row>
    <row r="658" spans="1:9" ht="12.75" customHeight="1">
      <c r="A658" s="73" t="s">
        <v>169</v>
      </c>
      <c r="B658" s="33" t="s">
        <v>21</v>
      </c>
      <c r="C658" s="33" t="s">
        <v>345</v>
      </c>
      <c r="D658" s="10" t="s">
        <v>4</v>
      </c>
      <c r="E658" s="15" t="s">
        <v>117</v>
      </c>
      <c r="F658" s="22" t="s">
        <v>121</v>
      </c>
      <c r="G658" s="32" t="s">
        <v>42</v>
      </c>
      <c r="H658" s="23" t="s">
        <v>339</v>
      </c>
      <c r="I658" s="5">
        <v>12</v>
      </c>
    </row>
    <row r="659" spans="1:9" ht="12.75" customHeight="1">
      <c r="A659" s="73" t="s">
        <v>169</v>
      </c>
      <c r="B659" s="33" t="s">
        <v>21</v>
      </c>
      <c r="C659" s="33" t="s">
        <v>345</v>
      </c>
      <c r="D659" s="10" t="s">
        <v>4</v>
      </c>
      <c r="E659" s="15" t="s">
        <v>117</v>
      </c>
      <c r="F659" s="22" t="s">
        <v>121</v>
      </c>
      <c r="G659" s="32" t="s">
        <v>231</v>
      </c>
      <c r="H659" s="23" t="s">
        <v>339</v>
      </c>
      <c r="I659" s="5">
        <v>1</v>
      </c>
    </row>
    <row r="660" spans="1:9" ht="12.75" customHeight="1">
      <c r="A660" s="73" t="s">
        <v>169</v>
      </c>
      <c r="B660" s="33" t="s">
        <v>21</v>
      </c>
      <c r="C660" s="33" t="s">
        <v>345</v>
      </c>
      <c r="D660" s="10" t="s">
        <v>4</v>
      </c>
      <c r="E660" s="15" t="s">
        <v>117</v>
      </c>
      <c r="F660" s="76" t="s">
        <v>121</v>
      </c>
      <c r="G660" s="32" t="s">
        <v>389</v>
      </c>
      <c r="H660" s="23" t="s">
        <v>339</v>
      </c>
      <c r="I660" s="5">
        <v>1</v>
      </c>
    </row>
    <row r="661" spans="1:9" ht="12.75" customHeight="1">
      <c r="A661" s="73" t="s">
        <v>169</v>
      </c>
      <c r="B661" s="33" t="s">
        <v>23</v>
      </c>
      <c r="C661" s="33" t="s">
        <v>345</v>
      </c>
      <c r="D661" s="10" t="s">
        <v>4</v>
      </c>
      <c r="E661" s="15" t="s">
        <v>117</v>
      </c>
      <c r="F661" s="9" t="s">
        <v>138</v>
      </c>
      <c r="G661" s="32" t="s">
        <v>43</v>
      </c>
      <c r="H661" s="23" t="s">
        <v>339</v>
      </c>
      <c r="I661" s="5">
        <v>4</v>
      </c>
    </row>
    <row r="662" spans="1:9" ht="12.75" customHeight="1">
      <c r="A662" s="73" t="s">
        <v>169</v>
      </c>
      <c r="B662" s="33" t="s">
        <v>21</v>
      </c>
      <c r="C662" s="33" t="s">
        <v>345</v>
      </c>
      <c r="D662" s="10" t="s">
        <v>4</v>
      </c>
      <c r="E662" s="15" t="s">
        <v>117</v>
      </c>
      <c r="F662" s="9" t="s">
        <v>130</v>
      </c>
      <c r="G662" s="32" t="s">
        <v>41</v>
      </c>
      <c r="H662" s="23" t="s">
        <v>339</v>
      </c>
      <c r="I662" s="5">
        <v>3</v>
      </c>
    </row>
    <row r="663" spans="1:9" ht="12.75" customHeight="1">
      <c r="A663" s="73" t="s">
        <v>169</v>
      </c>
      <c r="B663" s="33" t="s">
        <v>120</v>
      </c>
      <c r="C663" s="33" t="s">
        <v>345</v>
      </c>
      <c r="D663" s="10" t="s">
        <v>4</v>
      </c>
      <c r="E663" s="15" t="s">
        <v>117</v>
      </c>
      <c r="F663" s="9" t="s">
        <v>125</v>
      </c>
      <c r="G663" s="32" t="s">
        <v>94</v>
      </c>
      <c r="H663" s="23" t="s">
        <v>339</v>
      </c>
      <c r="I663" s="5">
        <v>2</v>
      </c>
    </row>
    <row r="664" spans="1:9" ht="12.75" customHeight="1">
      <c r="A664" s="73" t="s">
        <v>169</v>
      </c>
      <c r="B664" s="33" t="s">
        <v>19</v>
      </c>
      <c r="C664" s="33" t="s">
        <v>345</v>
      </c>
      <c r="D664" s="10" t="s">
        <v>4</v>
      </c>
      <c r="E664" s="15" t="s">
        <v>117</v>
      </c>
      <c r="F664" s="62" t="s">
        <v>133</v>
      </c>
      <c r="G664" s="32" t="s">
        <v>39</v>
      </c>
      <c r="H664" s="23" t="s">
        <v>339</v>
      </c>
      <c r="I664" s="5">
        <v>0</v>
      </c>
    </row>
    <row r="665" spans="1:9" ht="12.75" customHeight="1">
      <c r="A665" s="73" t="s">
        <v>169</v>
      </c>
      <c r="B665" s="33" t="s">
        <v>19</v>
      </c>
      <c r="C665" s="33" t="s">
        <v>345</v>
      </c>
      <c r="D665" s="10" t="s">
        <v>4</v>
      </c>
      <c r="E665" s="15" t="s">
        <v>117</v>
      </c>
      <c r="F665" s="22" t="s">
        <v>133</v>
      </c>
      <c r="G665" s="32" t="s">
        <v>38</v>
      </c>
      <c r="H665" s="23" t="s">
        <v>339</v>
      </c>
      <c r="I665" s="5">
        <v>5</v>
      </c>
    </row>
    <row r="666" spans="1:9" ht="12.75" customHeight="1">
      <c r="A666" s="73" t="s">
        <v>169</v>
      </c>
      <c r="B666" s="33" t="s">
        <v>19</v>
      </c>
      <c r="C666" s="33" t="s">
        <v>345</v>
      </c>
      <c r="D666" s="10" t="s">
        <v>4</v>
      </c>
      <c r="E666" s="15" t="s">
        <v>117</v>
      </c>
      <c r="F666" s="22" t="s">
        <v>133</v>
      </c>
      <c r="G666" s="32" t="s">
        <v>36</v>
      </c>
      <c r="H666" s="23" t="s">
        <v>339</v>
      </c>
      <c r="I666" s="5">
        <v>10</v>
      </c>
    </row>
    <row r="667" spans="1:9" ht="12.75" customHeight="1">
      <c r="A667" s="73" t="s">
        <v>169</v>
      </c>
      <c r="B667" s="31" t="s">
        <v>19</v>
      </c>
      <c r="C667" s="31" t="s">
        <v>345</v>
      </c>
      <c r="D667" s="10" t="s">
        <v>4</v>
      </c>
      <c r="E667" s="15" t="s">
        <v>117</v>
      </c>
      <c r="F667" s="22" t="s">
        <v>133</v>
      </c>
      <c r="G667" s="32" t="s">
        <v>35</v>
      </c>
      <c r="H667" s="23" t="s">
        <v>339</v>
      </c>
      <c r="I667" s="5">
        <v>8</v>
      </c>
    </row>
    <row r="668" spans="1:9" ht="12.75" customHeight="1">
      <c r="A668" s="73" t="s">
        <v>169</v>
      </c>
      <c r="B668" s="31" t="s">
        <v>19</v>
      </c>
      <c r="C668" s="31" t="s">
        <v>345</v>
      </c>
      <c r="D668" s="10" t="s">
        <v>4</v>
      </c>
      <c r="E668" s="15" t="s">
        <v>117</v>
      </c>
      <c r="F668" s="24" t="s">
        <v>133</v>
      </c>
      <c r="G668" s="32" t="s">
        <v>239</v>
      </c>
      <c r="H668" s="23" t="s">
        <v>339</v>
      </c>
      <c r="I668" s="5">
        <v>4</v>
      </c>
    </row>
    <row r="669" spans="1:9" ht="12.75" customHeight="1">
      <c r="A669" s="73" t="s">
        <v>169</v>
      </c>
      <c r="B669" s="33" t="s">
        <v>120</v>
      </c>
      <c r="C669" s="33" t="s">
        <v>345</v>
      </c>
      <c r="D669" s="10" t="s">
        <v>4</v>
      </c>
      <c r="E669" s="15" t="s">
        <v>117</v>
      </c>
      <c r="F669" s="62" t="s">
        <v>132</v>
      </c>
      <c r="G669" s="32" t="s">
        <v>352</v>
      </c>
      <c r="H669" s="23" t="s">
        <v>339</v>
      </c>
      <c r="I669" s="5">
        <v>2</v>
      </c>
    </row>
    <row r="670" spans="1:9" ht="12.75" customHeight="1">
      <c r="A670" s="73" t="s">
        <v>169</v>
      </c>
      <c r="B670" s="33" t="s">
        <v>120</v>
      </c>
      <c r="C670" s="33" t="s">
        <v>345</v>
      </c>
      <c r="D670" s="10" t="s">
        <v>4</v>
      </c>
      <c r="E670" s="15" t="s">
        <v>117</v>
      </c>
      <c r="F670" s="79" t="s">
        <v>132</v>
      </c>
      <c r="G670" s="32" t="s">
        <v>31</v>
      </c>
      <c r="H670" s="23" t="s">
        <v>339</v>
      </c>
      <c r="I670" s="5">
        <v>2</v>
      </c>
    </row>
    <row r="671" spans="1:9" ht="12.75" customHeight="1">
      <c r="A671" s="73" t="s">
        <v>169</v>
      </c>
      <c r="B671" s="33" t="s">
        <v>405</v>
      </c>
      <c r="C671" s="33" t="s">
        <v>91</v>
      </c>
      <c r="D671" s="10" t="s">
        <v>4</v>
      </c>
      <c r="E671" s="15" t="s">
        <v>372</v>
      </c>
      <c r="F671" s="62" t="s">
        <v>137</v>
      </c>
      <c r="G671" s="32" t="s">
        <v>43</v>
      </c>
      <c r="H671" s="23" t="s">
        <v>339</v>
      </c>
      <c r="I671" s="5">
        <v>2</v>
      </c>
    </row>
    <row r="672" spans="1:9" ht="12.75" customHeight="1">
      <c r="A672" s="73" t="s">
        <v>169</v>
      </c>
      <c r="B672" s="33" t="s">
        <v>405</v>
      </c>
      <c r="C672" s="33" t="s">
        <v>91</v>
      </c>
      <c r="D672" s="10" t="s">
        <v>4</v>
      </c>
      <c r="E672" s="15" t="s">
        <v>372</v>
      </c>
      <c r="F672" s="63" t="s">
        <v>137</v>
      </c>
      <c r="G672" s="55" t="s">
        <v>82</v>
      </c>
      <c r="H672" s="23" t="s">
        <v>339</v>
      </c>
      <c r="I672" s="5">
        <v>8</v>
      </c>
    </row>
    <row r="673" spans="1:9" ht="12.75" customHeight="1">
      <c r="A673" s="73" t="s">
        <v>169</v>
      </c>
      <c r="B673" s="33" t="s">
        <v>90</v>
      </c>
      <c r="C673" s="33" t="s">
        <v>90</v>
      </c>
      <c r="D673" s="10" t="s">
        <v>4</v>
      </c>
      <c r="E673" s="15" t="s">
        <v>372</v>
      </c>
      <c r="F673" s="74" t="s">
        <v>143</v>
      </c>
      <c r="G673" s="32" t="s">
        <v>26</v>
      </c>
      <c r="H673" s="23" t="s">
        <v>339</v>
      </c>
      <c r="I673" s="5">
        <v>2</v>
      </c>
    </row>
    <row r="674" spans="1:9" ht="12.75" customHeight="1">
      <c r="A674" s="73" t="s">
        <v>169</v>
      </c>
      <c r="B674" s="33" t="s">
        <v>406</v>
      </c>
      <c r="C674" s="33" t="s">
        <v>344</v>
      </c>
      <c r="D674" s="10" t="s">
        <v>4</v>
      </c>
      <c r="E674" s="15" t="s">
        <v>372</v>
      </c>
      <c r="F674" s="9" t="s">
        <v>147</v>
      </c>
      <c r="G674" s="32" t="s">
        <v>381</v>
      </c>
      <c r="H674" s="23" t="s">
        <v>339</v>
      </c>
      <c r="I674" s="5">
        <v>3</v>
      </c>
    </row>
    <row r="675" spans="1:9" ht="12.75" customHeight="1">
      <c r="A675" s="73" t="s">
        <v>169</v>
      </c>
      <c r="B675" s="33" t="s">
        <v>406</v>
      </c>
      <c r="C675" s="33" t="s">
        <v>344</v>
      </c>
      <c r="D675" s="10" t="s">
        <v>4</v>
      </c>
      <c r="E675" s="15" t="s">
        <v>372</v>
      </c>
      <c r="F675" s="74" t="s">
        <v>147</v>
      </c>
      <c r="G675" s="32" t="s">
        <v>26</v>
      </c>
      <c r="H675" s="23" t="s">
        <v>339</v>
      </c>
      <c r="I675" s="5">
        <v>0</v>
      </c>
    </row>
    <row r="676" spans="1:9" ht="12.75" customHeight="1">
      <c r="A676" s="73" t="s">
        <v>169</v>
      </c>
      <c r="B676" s="33" t="s">
        <v>407</v>
      </c>
      <c r="C676" s="33" t="s">
        <v>88</v>
      </c>
      <c r="D676" s="10" t="s">
        <v>4</v>
      </c>
      <c r="E676" s="15" t="s">
        <v>372</v>
      </c>
      <c r="F676" s="62" t="s">
        <v>136</v>
      </c>
      <c r="G676" s="32" t="s">
        <v>43</v>
      </c>
      <c r="H676" s="23" t="s">
        <v>339</v>
      </c>
      <c r="I676" s="5">
        <v>1</v>
      </c>
    </row>
    <row r="677" spans="1:9" ht="12.75" customHeight="1">
      <c r="A677" s="73" t="s">
        <v>169</v>
      </c>
      <c r="B677" s="33" t="s">
        <v>407</v>
      </c>
      <c r="C677" s="33" t="s">
        <v>88</v>
      </c>
      <c r="D677" s="10" t="s">
        <v>4</v>
      </c>
      <c r="E677" s="15" t="s">
        <v>372</v>
      </c>
      <c r="F677" s="24" t="s">
        <v>136</v>
      </c>
      <c r="G677" s="32" t="s">
        <v>26</v>
      </c>
      <c r="H677" s="23" t="s">
        <v>339</v>
      </c>
      <c r="I677" s="5">
        <v>3</v>
      </c>
    </row>
    <row r="678" spans="1:9" ht="12.75" customHeight="1">
      <c r="A678" s="73" t="s">
        <v>169</v>
      </c>
      <c r="B678" s="33" t="s">
        <v>407</v>
      </c>
      <c r="C678" s="33" t="s">
        <v>87</v>
      </c>
      <c r="D678" s="10" t="s">
        <v>4</v>
      </c>
      <c r="E678" s="15" t="s">
        <v>372</v>
      </c>
      <c r="F678" s="9" t="s">
        <v>135</v>
      </c>
      <c r="G678" s="32" t="s">
        <v>43</v>
      </c>
      <c r="H678" s="23" t="s">
        <v>339</v>
      </c>
      <c r="I678" s="5">
        <v>2</v>
      </c>
    </row>
    <row r="679" spans="1:9" ht="12.75" customHeight="1">
      <c r="A679" s="73" t="s">
        <v>169</v>
      </c>
      <c r="B679" s="33" t="s">
        <v>405</v>
      </c>
      <c r="C679" s="33" t="s">
        <v>86</v>
      </c>
      <c r="D679" s="10" t="s">
        <v>4</v>
      </c>
      <c r="E679" s="15" t="s">
        <v>372</v>
      </c>
      <c r="F679" s="62" t="s">
        <v>142</v>
      </c>
      <c r="G679" s="32" t="s">
        <v>26</v>
      </c>
      <c r="H679" s="23" t="s">
        <v>339</v>
      </c>
      <c r="I679" s="5">
        <v>1</v>
      </c>
    </row>
    <row r="680" spans="1:9" ht="12.75" customHeight="1">
      <c r="A680" s="73" t="s">
        <v>169</v>
      </c>
      <c r="B680" s="33" t="s">
        <v>405</v>
      </c>
      <c r="C680" s="33" t="s">
        <v>86</v>
      </c>
      <c r="D680" s="10" t="s">
        <v>4</v>
      </c>
      <c r="E680" s="15" t="s">
        <v>372</v>
      </c>
      <c r="F680" s="22" t="s">
        <v>142</v>
      </c>
      <c r="G680" s="32" t="s">
        <v>30</v>
      </c>
      <c r="H680" s="23" t="s">
        <v>339</v>
      </c>
      <c r="I680" s="5">
        <v>2</v>
      </c>
    </row>
    <row r="681" spans="1:9" ht="12.75" customHeight="1">
      <c r="A681" s="73" t="s">
        <v>169</v>
      </c>
      <c r="B681" s="33" t="s">
        <v>405</v>
      </c>
      <c r="C681" s="33" t="s">
        <v>368</v>
      </c>
      <c r="D681" s="10" t="s">
        <v>4</v>
      </c>
      <c r="E681" s="15" t="s">
        <v>372</v>
      </c>
      <c r="F681" s="62" t="s">
        <v>141</v>
      </c>
      <c r="G681" s="32" t="s">
        <v>353</v>
      </c>
      <c r="H681" s="23" t="s">
        <v>339</v>
      </c>
      <c r="I681" s="5">
        <v>2</v>
      </c>
    </row>
    <row r="682" spans="1:9" ht="12.75" customHeight="1">
      <c r="A682" s="73" t="s">
        <v>169</v>
      </c>
      <c r="B682" s="33" t="s">
        <v>405</v>
      </c>
      <c r="C682" s="33" t="s">
        <v>368</v>
      </c>
      <c r="D682" s="10" t="s">
        <v>4</v>
      </c>
      <c r="E682" s="15" t="s">
        <v>372</v>
      </c>
      <c r="F682" s="84" t="s">
        <v>141</v>
      </c>
      <c r="G682" s="32" t="s">
        <v>26</v>
      </c>
      <c r="H682" s="23" t="s">
        <v>339</v>
      </c>
      <c r="I682" s="5">
        <v>4</v>
      </c>
    </row>
    <row r="683" spans="1:9" ht="12.75" customHeight="1">
      <c r="A683" s="73" t="s">
        <v>169</v>
      </c>
      <c r="B683" s="33" t="s">
        <v>405</v>
      </c>
      <c r="C683" s="33" t="s">
        <v>368</v>
      </c>
      <c r="D683" s="10" t="s">
        <v>4</v>
      </c>
      <c r="E683" s="15" t="s">
        <v>372</v>
      </c>
      <c r="F683" s="63" t="s">
        <v>141</v>
      </c>
      <c r="G683" s="32" t="s">
        <v>83</v>
      </c>
      <c r="H683" s="23" t="s">
        <v>339</v>
      </c>
      <c r="I683" s="5">
        <v>4</v>
      </c>
    </row>
    <row r="684" spans="1:9" ht="12.75" customHeight="1">
      <c r="A684" s="73" t="s">
        <v>169</v>
      </c>
      <c r="B684" s="33" t="s">
        <v>85</v>
      </c>
      <c r="C684" s="33" t="s">
        <v>342</v>
      </c>
      <c r="D684" s="10" t="s">
        <v>4</v>
      </c>
      <c r="E684" s="15" t="s">
        <v>372</v>
      </c>
      <c r="F684" s="61" t="s">
        <v>146</v>
      </c>
      <c r="G684" s="57" t="s">
        <v>26</v>
      </c>
      <c r="H684" s="23" t="s">
        <v>339</v>
      </c>
      <c r="I684" s="5">
        <v>1</v>
      </c>
    </row>
    <row r="685" spans="1:9" ht="12.75" customHeight="1">
      <c r="A685" s="73" t="s">
        <v>169</v>
      </c>
      <c r="B685" s="33" t="s">
        <v>406</v>
      </c>
      <c r="C685" s="33" t="s">
        <v>81</v>
      </c>
      <c r="D685" s="10" t="s">
        <v>4</v>
      </c>
      <c r="E685" s="15" t="s">
        <v>372</v>
      </c>
      <c r="F685" s="37" t="s">
        <v>144</v>
      </c>
      <c r="G685" s="57" t="s">
        <v>83</v>
      </c>
      <c r="H685" s="23" t="s">
        <v>339</v>
      </c>
      <c r="I685" s="5">
        <v>13</v>
      </c>
    </row>
    <row r="686" spans="1:9" ht="12.75" customHeight="1">
      <c r="A686" s="73" t="s">
        <v>169</v>
      </c>
      <c r="B686" s="33" t="s">
        <v>10</v>
      </c>
      <c r="C686" s="33" t="s">
        <v>78</v>
      </c>
      <c r="D686" s="10" t="s">
        <v>4</v>
      </c>
      <c r="E686" s="15" t="s">
        <v>80</v>
      </c>
      <c r="F686" s="9" t="s">
        <v>145</v>
      </c>
      <c r="G686" s="32" t="s">
        <v>26</v>
      </c>
      <c r="H686" s="23" t="s">
        <v>339</v>
      </c>
      <c r="I686" s="5">
        <v>1</v>
      </c>
    </row>
    <row r="687" spans="1:9" ht="12.75" customHeight="1">
      <c r="A687" s="73" t="s">
        <v>169</v>
      </c>
      <c r="B687" s="33" t="s">
        <v>23</v>
      </c>
      <c r="C687" s="33" t="s">
        <v>345</v>
      </c>
      <c r="D687" s="10" t="s">
        <v>4</v>
      </c>
      <c r="E687" s="65" t="s">
        <v>178</v>
      </c>
      <c r="F687" s="62" t="s">
        <v>77</v>
      </c>
      <c r="G687" s="32" t="s">
        <v>44</v>
      </c>
      <c r="H687" s="23" t="s">
        <v>339</v>
      </c>
      <c r="I687" s="5">
        <v>5</v>
      </c>
    </row>
    <row r="688" spans="1:9" ht="12.75" customHeight="1">
      <c r="A688" s="73" t="s">
        <v>169</v>
      </c>
      <c r="B688" s="33" t="s">
        <v>23</v>
      </c>
      <c r="C688" s="33" t="s">
        <v>345</v>
      </c>
      <c r="D688" s="10" t="s">
        <v>4</v>
      </c>
      <c r="E688" s="65" t="s">
        <v>178</v>
      </c>
      <c r="F688" s="24" t="s">
        <v>77</v>
      </c>
      <c r="G688" s="32" t="s">
        <v>43</v>
      </c>
      <c r="H688" s="23" t="s">
        <v>339</v>
      </c>
      <c r="I688" s="5">
        <v>8</v>
      </c>
    </row>
    <row r="689" spans="1:9" ht="12.75" customHeight="1">
      <c r="A689" s="73" t="s">
        <v>169</v>
      </c>
      <c r="B689" s="33" t="s">
        <v>402</v>
      </c>
      <c r="C689" s="33" t="s">
        <v>345</v>
      </c>
      <c r="D689" s="10" t="s">
        <v>5</v>
      </c>
      <c r="E689" s="15" t="s">
        <v>117</v>
      </c>
      <c r="F689" s="24" t="s">
        <v>124</v>
      </c>
      <c r="G689" s="32" t="s">
        <v>24</v>
      </c>
      <c r="H689" s="23" t="s">
        <v>339</v>
      </c>
      <c r="I689" s="5">
        <v>4</v>
      </c>
    </row>
    <row r="690" spans="1:9" ht="12.75" customHeight="1">
      <c r="A690" s="73" t="s">
        <v>169</v>
      </c>
      <c r="B690" s="33" t="s">
        <v>19</v>
      </c>
      <c r="C690" s="33" t="s">
        <v>345</v>
      </c>
      <c r="D690" s="10" t="s">
        <v>5</v>
      </c>
      <c r="E690" s="15" t="s">
        <v>117</v>
      </c>
      <c r="F690" s="62" t="s">
        <v>140</v>
      </c>
      <c r="G690" s="32" t="s">
        <v>17</v>
      </c>
      <c r="H690" s="23" t="s">
        <v>339</v>
      </c>
      <c r="I690" s="5">
        <v>0</v>
      </c>
    </row>
    <row r="691" spans="1:9" ht="12.75" customHeight="1">
      <c r="A691" s="73" t="s">
        <v>169</v>
      </c>
      <c r="B691" s="33" t="s">
        <v>19</v>
      </c>
      <c r="C691" s="33" t="s">
        <v>345</v>
      </c>
      <c r="D691" s="10" t="s">
        <v>5</v>
      </c>
      <c r="E691" s="15" t="s">
        <v>117</v>
      </c>
      <c r="F691" s="79" t="s">
        <v>140</v>
      </c>
      <c r="G691" s="32" t="s">
        <v>22</v>
      </c>
      <c r="H691" s="23" t="s">
        <v>339</v>
      </c>
      <c r="I691" s="5">
        <v>1</v>
      </c>
    </row>
    <row r="692" spans="1:9" ht="12.75" customHeight="1">
      <c r="A692" s="73" t="s">
        <v>169</v>
      </c>
      <c r="B692" s="33" t="s">
        <v>23</v>
      </c>
      <c r="C692" s="33" t="s">
        <v>345</v>
      </c>
      <c r="D692" s="10" t="s">
        <v>5</v>
      </c>
      <c r="E692" s="15" t="s">
        <v>117</v>
      </c>
      <c r="F692" s="9" t="s">
        <v>139</v>
      </c>
      <c r="G692" s="32" t="s">
        <v>22</v>
      </c>
      <c r="H692" s="23" t="s">
        <v>339</v>
      </c>
      <c r="I692" s="5">
        <v>1</v>
      </c>
    </row>
    <row r="693" spans="1:9" ht="12.75" customHeight="1">
      <c r="A693" s="73" t="s">
        <v>169</v>
      </c>
      <c r="B693" s="33" t="s">
        <v>403</v>
      </c>
      <c r="C693" s="33" t="s">
        <v>345</v>
      </c>
      <c r="D693" s="10" t="s">
        <v>5</v>
      </c>
      <c r="E693" s="15" t="s">
        <v>117</v>
      </c>
      <c r="F693" s="24" t="s">
        <v>127</v>
      </c>
      <c r="G693" s="32" t="s">
        <v>354</v>
      </c>
      <c r="H693" s="23" t="s">
        <v>339</v>
      </c>
      <c r="I693" s="5">
        <v>8</v>
      </c>
    </row>
    <row r="694" spans="1:9" ht="12.75" customHeight="1">
      <c r="A694" s="73" t="s">
        <v>169</v>
      </c>
      <c r="B694" s="33" t="s">
        <v>120</v>
      </c>
      <c r="C694" s="33" t="s">
        <v>345</v>
      </c>
      <c r="D694" s="10" t="s">
        <v>5</v>
      </c>
      <c r="E694" s="15" t="s">
        <v>117</v>
      </c>
      <c r="F694" s="24" t="s">
        <v>126</v>
      </c>
      <c r="G694" s="32" t="s">
        <v>14</v>
      </c>
      <c r="H694" s="23" t="s">
        <v>339</v>
      </c>
      <c r="I694" s="5">
        <v>1</v>
      </c>
    </row>
    <row r="695" spans="1:9" ht="12.75" customHeight="1">
      <c r="A695" s="73" t="s">
        <v>169</v>
      </c>
      <c r="B695" s="33" t="s">
        <v>120</v>
      </c>
      <c r="C695" s="33" t="s">
        <v>345</v>
      </c>
      <c r="D695" s="10" t="s">
        <v>5</v>
      </c>
      <c r="E695" s="15" t="s">
        <v>117</v>
      </c>
      <c r="F695" s="62" t="s">
        <v>161</v>
      </c>
      <c r="G695" s="32" t="s">
        <v>355</v>
      </c>
      <c r="H695" s="23" t="s">
        <v>339</v>
      </c>
      <c r="I695" s="5">
        <v>0</v>
      </c>
    </row>
    <row r="696" spans="1:9" ht="12.75" customHeight="1">
      <c r="A696" s="73" t="s">
        <v>169</v>
      </c>
      <c r="B696" s="31" t="s">
        <v>120</v>
      </c>
      <c r="C696" s="31" t="s">
        <v>345</v>
      </c>
      <c r="D696" s="10" t="s">
        <v>5</v>
      </c>
      <c r="E696" s="15" t="s">
        <v>117</v>
      </c>
      <c r="F696" s="24" t="s">
        <v>161</v>
      </c>
      <c r="G696" s="32" t="s">
        <v>13</v>
      </c>
      <c r="H696" s="23" t="s">
        <v>339</v>
      </c>
      <c r="I696" s="5">
        <v>3</v>
      </c>
    </row>
    <row r="697" spans="1:9" ht="12.75" customHeight="1">
      <c r="A697" s="73" t="s">
        <v>169</v>
      </c>
      <c r="B697" s="33" t="s">
        <v>404</v>
      </c>
      <c r="C697" s="33" t="s">
        <v>345</v>
      </c>
      <c r="D697" s="10" t="s">
        <v>5</v>
      </c>
      <c r="E697" s="15" t="s">
        <v>117</v>
      </c>
      <c r="F697" s="60" t="s">
        <v>128</v>
      </c>
      <c r="G697" s="32" t="s">
        <v>390</v>
      </c>
      <c r="H697" s="23" t="s">
        <v>339</v>
      </c>
      <c r="I697" s="5">
        <v>1</v>
      </c>
    </row>
    <row r="698" spans="1:9" ht="12.75" customHeight="1">
      <c r="A698" s="73" t="s">
        <v>169</v>
      </c>
      <c r="B698" s="33" t="s">
        <v>21</v>
      </c>
      <c r="C698" s="33" t="s">
        <v>345</v>
      </c>
      <c r="D698" s="10" t="s">
        <v>5</v>
      </c>
      <c r="E698" s="15" t="s">
        <v>117</v>
      </c>
      <c r="F698" s="32" t="s">
        <v>131</v>
      </c>
      <c r="G698" s="32" t="s">
        <v>20</v>
      </c>
      <c r="H698" s="23" t="s">
        <v>339</v>
      </c>
      <c r="I698" s="5">
        <v>14</v>
      </c>
    </row>
    <row r="699" spans="1:9" ht="12.75" customHeight="1">
      <c r="A699" s="73" t="s">
        <v>169</v>
      </c>
      <c r="B699" s="33" t="s">
        <v>403</v>
      </c>
      <c r="C699" s="33" t="s">
        <v>345</v>
      </c>
      <c r="D699" s="10" t="s">
        <v>5</v>
      </c>
      <c r="E699" s="15" t="s">
        <v>117</v>
      </c>
      <c r="F699" s="24" t="s">
        <v>122</v>
      </c>
      <c r="G699" s="32" t="s">
        <v>11</v>
      </c>
      <c r="H699" s="23" t="s">
        <v>339</v>
      </c>
      <c r="I699" s="5">
        <v>5</v>
      </c>
    </row>
    <row r="700" spans="1:9" ht="12.75" customHeight="1">
      <c r="A700" s="73" t="s">
        <v>169</v>
      </c>
      <c r="B700" s="33" t="s">
        <v>10</v>
      </c>
      <c r="C700" s="33" t="s">
        <v>345</v>
      </c>
      <c r="D700" s="10" t="s">
        <v>5</v>
      </c>
      <c r="E700" s="15" t="s">
        <v>117</v>
      </c>
      <c r="F700" s="62" t="s">
        <v>123</v>
      </c>
      <c r="G700" s="32" t="s">
        <v>9</v>
      </c>
      <c r="H700" s="23" t="s">
        <v>339</v>
      </c>
      <c r="I700" s="5">
        <v>7</v>
      </c>
    </row>
    <row r="701" spans="1:9" ht="12.75" customHeight="1">
      <c r="A701" s="73" t="s">
        <v>169</v>
      </c>
      <c r="B701" s="33" t="s">
        <v>10</v>
      </c>
      <c r="C701" s="33" t="s">
        <v>345</v>
      </c>
      <c r="D701" s="10" t="s">
        <v>5</v>
      </c>
      <c r="E701" s="15" t="s">
        <v>117</v>
      </c>
      <c r="F701" s="22" t="s">
        <v>123</v>
      </c>
      <c r="G701" s="32" t="s">
        <v>119</v>
      </c>
      <c r="H701" s="23" t="s">
        <v>339</v>
      </c>
      <c r="I701" s="5">
        <v>2</v>
      </c>
    </row>
    <row r="702" spans="1:9" ht="12.75" customHeight="1">
      <c r="A702" s="73" t="s">
        <v>169</v>
      </c>
      <c r="B702" s="33" t="s">
        <v>10</v>
      </c>
      <c r="C702" s="33" t="s">
        <v>345</v>
      </c>
      <c r="D702" s="10" t="s">
        <v>5</v>
      </c>
      <c r="E702" s="15" t="s">
        <v>117</v>
      </c>
      <c r="F702" s="79" t="s">
        <v>123</v>
      </c>
      <c r="G702" s="32" t="s">
        <v>392</v>
      </c>
      <c r="H702" s="23" t="s">
        <v>339</v>
      </c>
      <c r="I702" s="56">
        <v>0</v>
      </c>
    </row>
    <row r="703" spans="1:9" ht="12.75" customHeight="1">
      <c r="A703" s="73" t="s">
        <v>169</v>
      </c>
      <c r="B703" s="33" t="s">
        <v>23</v>
      </c>
      <c r="C703" s="33" t="s">
        <v>345</v>
      </c>
      <c r="D703" s="10" t="s">
        <v>5</v>
      </c>
      <c r="E703" s="15" t="s">
        <v>117</v>
      </c>
      <c r="F703" s="32" t="s">
        <v>138</v>
      </c>
      <c r="G703" s="32" t="s">
        <v>22</v>
      </c>
      <c r="H703" s="23" t="s">
        <v>339</v>
      </c>
      <c r="I703" s="5">
        <v>1</v>
      </c>
    </row>
    <row r="704" spans="1:9" ht="12.75" customHeight="1">
      <c r="A704" s="73" t="s">
        <v>169</v>
      </c>
      <c r="B704" s="33" t="s">
        <v>120</v>
      </c>
      <c r="C704" s="33" t="s">
        <v>345</v>
      </c>
      <c r="D704" s="10" t="s">
        <v>5</v>
      </c>
      <c r="E704" s="15" t="s">
        <v>117</v>
      </c>
      <c r="F704" s="59" t="s">
        <v>125</v>
      </c>
      <c r="G704" s="32" t="s">
        <v>12</v>
      </c>
      <c r="H704" s="23" t="s">
        <v>339</v>
      </c>
      <c r="I704" s="5">
        <v>1</v>
      </c>
    </row>
    <row r="705" spans="1:9" ht="12.75" customHeight="1">
      <c r="A705" s="73" t="s">
        <v>169</v>
      </c>
      <c r="B705" s="33" t="s">
        <v>19</v>
      </c>
      <c r="C705" s="33" t="s">
        <v>345</v>
      </c>
      <c r="D705" s="10" t="s">
        <v>5</v>
      </c>
      <c r="E705" s="15" t="s">
        <v>117</v>
      </c>
      <c r="F705" s="62" t="s">
        <v>133</v>
      </c>
      <c r="G705" s="32" t="s">
        <v>18</v>
      </c>
      <c r="H705" s="23" t="s">
        <v>339</v>
      </c>
      <c r="I705" s="5">
        <v>4</v>
      </c>
    </row>
    <row r="706" spans="1:9" ht="12.75" customHeight="1">
      <c r="A706" s="73" t="s">
        <v>169</v>
      </c>
      <c r="B706" s="31" t="s">
        <v>19</v>
      </c>
      <c r="C706" s="31" t="s">
        <v>345</v>
      </c>
      <c r="D706" s="10" t="s">
        <v>5</v>
      </c>
      <c r="E706" s="15" t="s">
        <v>117</v>
      </c>
      <c r="F706" s="22" t="s">
        <v>133</v>
      </c>
      <c r="G706" s="32" t="s">
        <v>16</v>
      </c>
      <c r="H706" s="23" t="s">
        <v>339</v>
      </c>
      <c r="I706" s="5">
        <v>9</v>
      </c>
    </row>
    <row r="707" spans="1:9" ht="12.75" customHeight="1">
      <c r="A707" s="73" t="s">
        <v>169</v>
      </c>
      <c r="B707" s="31" t="s">
        <v>19</v>
      </c>
      <c r="C707" s="31" t="s">
        <v>345</v>
      </c>
      <c r="D707" s="10" t="s">
        <v>5</v>
      </c>
      <c r="E707" s="15" t="s">
        <v>117</v>
      </c>
      <c r="F707" s="22" t="s">
        <v>133</v>
      </c>
      <c r="G707" s="32" t="s">
        <v>15</v>
      </c>
      <c r="H707" s="23" t="s">
        <v>339</v>
      </c>
      <c r="I707" s="5">
        <v>8</v>
      </c>
    </row>
    <row r="708" spans="1:9" ht="12.75" customHeight="1">
      <c r="A708" s="73" t="s">
        <v>169</v>
      </c>
      <c r="B708" s="31" t="s">
        <v>120</v>
      </c>
      <c r="C708" s="31" t="s">
        <v>345</v>
      </c>
      <c r="D708" s="10" t="s">
        <v>5</v>
      </c>
      <c r="E708" s="15" t="s">
        <v>117</v>
      </c>
      <c r="F708" s="59" t="s">
        <v>132</v>
      </c>
      <c r="G708" s="32" t="s">
        <v>356</v>
      </c>
      <c r="H708" s="23" t="s">
        <v>339</v>
      </c>
      <c r="I708" s="5">
        <v>1</v>
      </c>
    </row>
    <row r="709" spans="1:9" ht="12.75" customHeight="1">
      <c r="A709" s="73" t="s">
        <v>169</v>
      </c>
      <c r="B709" s="33" t="s">
        <v>405</v>
      </c>
      <c r="C709" s="33" t="s">
        <v>91</v>
      </c>
      <c r="D709" s="10" t="s">
        <v>5</v>
      </c>
      <c r="E709" s="15" t="s">
        <v>372</v>
      </c>
      <c r="F709" s="59" t="s">
        <v>137</v>
      </c>
      <c r="G709" s="32" t="s">
        <v>22</v>
      </c>
      <c r="H709" s="23" t="s">
        <v>339</v>
      </c>
      <c r="I709" s="5">
        <v>0</v>
      </c>
    </row>
    <row r="710" spans="1:9" ht="12.75" customHeight="1">
      <c r="A710" s="73" t="s">
        <v>169</v>
      </c>
      <c r="B710" s="33" t="s">
        <v>407</v>
      </c>
      <c r="C710" s="33" t="s">
        <v>88</v>
      </c>
      <c r="D710" s="10" t="s">
        <v>5</v>
      </c>
      <c r="E710" s="15" t="s">
        <v>372</v>
      </c>
      <c r="F710" s="9" t="s">
        <v>136</v>
      </c>
      <c r="G710" s="32" t="s">
        <v>22</v>
      </c>
      <c r="H710" s="23" t="s">
        <v>339</v>
      </c>
      <c r="I710" s="5">
        <v>2</v>
      </c>
    </row>
    <row r="711" spans="1:9" ht="12.75" customHeight="1">
      <c r="A711" s="73" t="s">
        <v>169</v>
      </c>
      <c r="B711" s="33" t="s">
        <v>23</v>
      </c>
      <c r="C711" s="33" t="s">
        <v>345</v>
      </c>
      <c r="D711" s="10" t="s">
        <v>5</v>
      </c>
      <c r="E711" s="65" t="s">
        <v>178</v>
      </c>
      <c r="F711" s="67" t="s">
        <v>77</v>
      </c>
      <c r="G711" s="67" t="s">
        <v>22</v>
      </c>
      <c r="H711" s="23" t="s">
        <v>339</v>
      </c>
      <c r="I711" s="5">
        <v>4</v>
      </c>
    </row>
    <row r="712" spans="1:9" ht="12.75" customHeight="1">
      <c r="A712" s="71" t="s">
        <v>170</v>
      </c>
      <c r="B712" s="55" t="s">
        <v>157</v>
      </c>
      <c r="C712" s="31" t="s">
        <v>420</v>
      </c>
      <c r="D712" s="86" t="s">
        <v>164</v>
      </c>
      <c r="E712" s="86" t="s">
        <v>419</v>
      </c>
      <c r="F712" s="45" t="s">
        <v>222</v>
      </c>
      <c r="G712" s="87" t="s">
        <v>171</v>
      </c>
      <c r="H712" s="88" t="s">
        <v>339</v>
      </c>
      <c r="I712" s="12">
        <v>40</v>
      </c>
    </row>
    <row r="713" spans="1:9" ht="12.75" customHeight="1">
      <c r="A713" s="71" t="s">
        <v>170</v>
      </c>
      <c r="B713" s="55" t="s">
        <v>157</v>
      </c>
      <c r="C713" s="31" t="s">
        <v>421</v>
      </c>
      <c r="D713" s="86" t="s">
        <v>164</v>
      </c>
      <c r="E713" s="86" t="s">
        <v>419</v>
      </c>
      <c r="F713" s="45" t="s">
        <v>179</v>
      </c>
      <c r="G713" s="87" t="s">
        <v>171</v>
      </c>
      <c r="H713" s="88" t="s">
        <v>339</v>
      </c>
      <c r="I713" s="12">
        <v>69</v>
      </c>
    </row>
    <row r="714" spans="1:9" ht="12.75" customHeight="1">
      <c r="A714" s="71" t="s">
        <v>170</v>
      </c>
      <c r="B714" s="55" t="s">
        <v>157</v>
      </c>
      <c r="C714" s="31" t="s">
        <v>345</v>
      </c>
      <c r="D714" s="86" t="s">
        <v>164</v>
      </c>
      <c r="E714" s="86" t="s">
        <v>419</v>
      </c>
      <c r="F714" s="45" t="s">
        <v>180</v>
      </c>
      <c r="G714" s="87" t="s">
        <v>171</v>
      </c>
      <c r="H714" s="88" t="s">
        <v>339</v>
      </c>
      <c r="I714" s="12">
        <v>41</v>
      </c>
    </row>
    <row r="715" spans="1:9" ht="12.75" customHeight="1">
      <c r="A715" s="71" t="s">
        <v>170</v>
      </c>
      <c r="B715" s="55" t="s">
        <v>157</v>
      </c>
      <c r="C715" s="31" t="s">
        <v>78</v>
      </c>
      <c r="D715" s="86" t="s">
        <v>164</v>
      </c>
      <c r="E715" s="86" t="s">
        <v>419</v>
      </c>
      <c r="F715" s="46" t="s">
        <v>181</v>
      </c>
      <c r="G715" s="87" t="s">
        <v>171</v>
      </c>
      <c r="H715" s="88" t="s">
        <v>339</v>
      </c>
      <c r="I715" s="12">
        <v>196</v>
      </c>
    </row>
    <row r="716" spans="1:9" ht="12.75" customHeight="1">
      <c r="A716" s="71" t="s">
        <v>170</v>
      </c>
      <c r="B716" s="55" t="s">
        <v>157</v>
      </c>
      <c r="C716" s="31" t="s">
        <v>422</v>
      </c>
      <c r="D716" s="86" t="s">
        <v>164</v>
      </c>
      <c r="E716" s="86" t="s">
        <v>419</v>
      </c>
      <c r="F716" s="46" t="s">
        <v>182</v>
      </c>
      <c r="G716" s="87" t="s">
        <v>171</v>
      </c>
      <c r="H716" s="88" t="s">
        <v>339</v>
      </c>
      <c r="I716" s="12">
        <v>38</v>
      </c>
    </row>
    <row r="717" spans="1:9" ht="12.75" customHeight="1">
      <c r="A717" s="71" t="s">
        <v>170</v>
      </c>
      <c r="B717" s="55" t="s">
        <v>157</v>
      </c>
      <c r="C717" s="31" t="s">
        <v>423</v>
      </c>
      <c r="D717" s="86" t="s">
        <v>164</v>
      </c>
      <c r="E717" s="86" t="s">
        <v>419</v>
      </c>
      <c r="F717" s="47" t="s">
        <v>183</v>
      </c>
      <c r="G717" s="87" t="s">
        <v>171</v>
      </c>
      <c r="H717" s="88" t="s">
        <v>339</v>
      </c>
      <c r="I717" s="12">
        <v>15</v>
      </c>
    </row>
    <row r="718" spans="1:9" ht="12.75" customHeight="1">
      <c r="A718" s="71" t="s">
        <v>170</v>
      </c>
      <c r="B718" s="55" t="s">
        <v>157</v>
      </c>
      <c r="C718" s="31" t="s">
        <v>424</v>
      </c>
      <c r="D718" s="86" t="s">
        <v>164</v>
      </c>
      <c r="E718" s="86" t="s">
        <v>419</v>
      </c>
      <c r="F718" s="45" t="s">
        <v>334</v>
      </c>
      <c r="G718" s="87" t="s">
        <v>171</v>
      </c>
      <c r="H718" s="88" t="s">
        <v>339</v>
      </c>
      <c r="I718" s="12">
        <v>7</v>
      </c>
    </row>
    <row r="719" spans="1:9" ht="12.75" customHeight="1">
      <c r="A719" s="71" t="s">
        <v>170</v>
      </c>
      <c r="B719" s="55" t="s">
        <v>157</v>
      </c>
      <c r="C719" s="31" t="s">
        <v>420</v>
      </c>
      <c r="D719" s="86" t="s">
        <v>164</v>
      </c>
      <c r="E719" s="86" t="s">
        <v>419</v>
      </c>
      <c r="F719" s="46" t="s">
        <v>336</v>
      </c>
      <c r="G719" s="87" t="s">
        <v>171</v>
      </c>
      <c r="H719" s="88" t="s">
        <v>339</v>
      </c>
      <c r="I719" s="12">
        <v>1</v>
      </c>
    </row>
    <row r="720" spans="1:9" ht="12.75" customHeight="1">
      <c r="A720" s="71" t="s">
        <v>170</v>
      </c>
      <c r="B720" s="55" t="s">
        <v>157</v>
      </c>
      <c r="C720" s="31" t="s">
        <v>345</v>
      </c>
      <c r="D720" s="86" t="s">
        <v>164</v>
      </c>
      <c r="E720" s="86" t="s">
        <v>419</v>
      </c>
      <c r="F720" s="45" t="s">
        <v>184</v>
      </c>
      <c r="G720" s="87" t="s">
        <v>171</v>
      </c>
      <c r="H720" s="88" t="s">
        <v>339</v>
      </c>
      <c r="I720" s="12">
        <v>3</v>
      </c>
    </row>
    <row r="721" spans="1:9" ht="12.75" customHeight="1">
      <c r="A721" s="71" t="s">
        <v>170</v>
      </c>
      <c r="B721" s="55" t="s">
        <v>157</v>
      </c>
      <c r="C721" s="31" t="s">
        <v>425</v>
      </c>
      <c r="D721" s="86" t="s">
        <v>164</v>
      </c>
      <c r="E721" s="86" t="s">
        <v>419</v>
      </c>
      <c r="F721" s="46" t="s">
        <v>185</v>
      </c>
      <c r="G721" s="87" t="s">
        <v>171</v>
      </c>
      <c r="H721" s="88" t="s">
        <v>339</v>
      </c>
      <c r="I721" s="12">
        <v>7</v>
      </c>
    </row>
    <row r="722" spans="1:9" ht="12.75" customHeight="1">
      <c r="A722" s="71" t="s">
        <v>170</v>
      </c>
      <c r="B722" s="55" t="s">
        <v>157</v>
      </c>
      <c r="C722" s="31" t="s">
        <v>345</v>
      </c>
      <c r="D722" s="86" t="s">
        <v>164</v>
      </c>
      <c r="E722" s="86" t="s">
        <v>419</v>
      </c>
      <c r="F722" s="46" t="s">
        <v>186</v>
      </c>
      <c r="G722" s="87" t="s">
        <v>171</v>
      </c>
      <c r="H722" s="88" t="s">
        <v>339</v>
      </c>
      <c r="I722" s="66">
        <v>113</v>
      </c>
    </row>
    <row r="723" spans="1:9" ht="12.75" customHeight="1">
      <c r="A723" s="71" t="s">
        <v>170</v>
      </c>
      <c r="B723" s="55" t="s">
        <v>157</v>
      </c>
      <c r="C723" s="31" t="s">
        <v>422</v>
      </c>
      <c r="D723" s="86" t="s">
        <v>164</v>
      </c>
      <c r="E723" s="86" t="s">
        <v>419</v>
      </c>
      <c r="F723" s="45" t="s">
        <v>188</v>
      </c>
      <c r="G723" s="87" t="s">
        <v>171</v>
      </c>
      <c r="H723" s="88" t="s">
        <v>339</v>
      </c>
      <c r="I723" s="13">
        <v>13</v>
      </c>
    </row>
    <row r="724" spans="1:9" ht="12.75" customHeight="1">
      <c r="A724" s="71" t="s">
        <v>170</v>
      </c>
      <c r="B724" s="55" t="s">
        <v>157</v>
      </c>
      <c r="C724" s="31" t="s">
        <v>79</v>
      </c>
      <c r="D724" s="86" t="s">
        <v>164</v>
      </c>
      <c r="E724" s="86" t="s">
        <v>419</v>
      </c>
      <c r="F724" s="46" t="s">
        <v>333</v>
      </c>
      <c r="G724" s="87" t="s">
        <v>171</v>
      </c>
      <c r="H724" s="88" t="s">
        <v>339</v>
      </c>
      <c r="I724" s="12">
        <v>90</v>
      </c>
    </row>
    <row r="725" spans="1:9" ht="12.75" customHeight="1">
      <c r="A725" s="71" t="s">
        <v>170</v>
      </c>
      <c r="B725" s="55" t="s">
        <v>157</v>
      </c>
      <c r="C725" s="6" t="s">
        <v>90</v>
      </c>
      <c r="D725" s="86" t="s">
        <v>164</v>
      </c>
      <c r="E725" s="86" t="s">
        <v>419</v>
      </c>
      <c r="F725" s="48" t="s">
        <v>187</v>
      </c>
      <c r="G725" s="87" t="s">
        <v>171</v>
      </c>
      <c r="H725" s="88" t="s">
        <v>339</v>
      </c>
      <c r="I725" s="12">
        <v>36</v>
      </c>
    </row>
    <row r="726" spans="1:9" ht="12.75" customHeight="1">
      <c r="A726" s="71" t="s">
        <v>170</v>
      </c>
      <c r="B726" s="55" t="s">
        <v>157</v>
      </c>
      <c r="C726" s="31" t="s">
        <v>345</v>
      </c>
      <c r="D726" s="86" t="s">
        <v>164</v>
      </c>
      <c r="E726" s="86" t="s">
        <v>419</v>
      </c>
      <c r="F726" s="45" t="s">
        <v>189</v>
      </c>
      <c r="G726" s="87" t="s">
        <v>171</v>
      </c>
      <c r="H726" s="88" t="s">
        <v>339</v>
      </c>
      <c r="I726" s="12">
        <v>11</v>
      </c>
    </row>
    <row r="727" spans="1:9" ht="12.75" customHeight="1">
      <c r="A727" s="71" t="s">
        <v>170</v>
      </c>
      <c r="B727" s="55" t="s">
        <v>157</v>
      </c>
      <c r="C727" s="31" t="s">
        <v>426</v>
      </c>
      <c r="D727" s="86" t="s">
        <v>164</v>
      </c>
      <c r="E727" s="86" t="s">
        <v>419</v>
      </c>
      <c r="F727" s="46" t="s">
        <v>393</v>
      </c>
      <c r="G727" s="87" t="s">
        <v>171</v>
      </c>
      <c r="H727" s="88" t="s">
        <v>339</v>
      </c>
      <c r="I727" s="12">
        <v>112</v>
      </c>
    </row>
    <row r="728" spans="1:9" ht="12.75" customHeight="1">
      <c r="A728" s="71" t="s">
        <v>170</v>
      </c>
      <c r="B728" s="55" t="s">
        <v>157</v>
      </c>
      <c r="C728" s="6" t="s">
        <v>427</v>
      </c>
      <c r="D728" s="86" t="s">
        <v>164</v>
      </c>
      <c r="E728" s="86" t="s">
        <v>419</v>
      </c>
      <c r="F728" s="49" t="s">
        <v>332</v>
      </c>
      <c r="G728" s="87" t="s">
        <v>171</v>
      </c>
      <c r="H728" s="88" t="s">
        <v>339</v>
      </c>
      <c r="I728" s="13">
        <v>36</v>
      </c>
    </row>
    <row r="729" spans="1:9" ht="12.75" customHeight="1">
      <c r="A729" s="71" t="s">
        <v>170</v>
      </c>
      <c r="B729" s="55" t="s">
        <v>157</v>
      </c>
      <c r="C729" s="31" t="s">
        <v>428</v>
      </c>
      <c r="D729" s="86" t="s">
        <v>164</v>
      </c>
      <c r="E729" s="86" t="s">
        <v>419</v>
      </c>
      <c r="F729" s="45" t="s">
        <v>331</v>
      </c>
      <c r="G729" s="87" t="s">
        <v>171</v>
      </c>
      <c r="H729" s="88" t="s">
        <v>339</v>
      </c>
      <c r="I729" s="12">
        <v>69</v>
      </c>
    </row>
    <row r="730" spans="1:9" ht="12.75" customHeight="1">
      <c r="A730" s="71" t="s">
        <v>170</v>
      </c>
      <c r="B730" s="55" t="s">
        <v>157</v>
      </c>
      <c r="C730" s="31" t="s">
        <v>429</v>
      </c>
      <c r="D730" s="86" t="s">
        <v>164</v>
      </c>
      <c r="E730" s="86" t="s">
        <v>419</v>
      </c>
      <c r="F730" s="45" t="s">
        <v>330</v>
      </c>
      <c r="G730" s="87" t="s">
        <v>171</v>
      </c>
      <c r="H730" s="88" t="s">
        <v>339</v>
      </c>
      <c r="I730" s="12">
        <v>42</v>
      </c>
    </row>
    <row r="731" spans="1:9" ht="12.75" customHeight="1">
      <c r="A731" s="71" t="s">
        <v>170</v>
      </c>
      <c r="B731" s="55" t="s">
        <v>157</v>
      </c>
      <c r="C731" s="31" t="s">
        <v>430</v>
      </c>
      <c r="D731" s="86" t="s">
        <v>164</v>
      </c>
      <c r="E731" s="86" t="s">
        <v>419</v>
      </c>
      <c r="F731" s="45" t="s">
        <v>335</v>
      </c>
      <c r="G731" s="87" t="s">
        <v>171</v>
      </c>
      <c r="H731" s="88" t="s">
        <v>339</v>
      </c>
      <c r="I731" s="12">
        <v>65</v>
      </c>
    </row>
    <row r="732" spans="1:9" ht="12.75" customHeight="1">
      <c r="A732" s="71" t="s">
        <v>170</v>
      </c>
      <c r="B732" s="55" t="s">
        <v>157</v>
      </c>
      <c r="C732" s="31" t="s">
        <v>81</v>
      </c>
      <c r="D732" s="86" t="s">
        <v>164</v>
      </c>
      <c r="E732" s="86" t="s">
        <v>419</v>
      </c>
      <c r="F732" s="46" t="s">
        <v>190</v>
      </c>
      <c r="G732" s="87" t="s">
        <v>171</v>
      </c>
      <c r="H732" s="88" t="s">
        <v>339</v>
      </c>
      <c r="I732" s="12">
        <v>32</v>
      </c>
    </row>
    <row r="733" spans="1:9" ht="12.75" customHeight="1">
      <c r="A733" s="71" t="s">
        <v>170</v>
      </c>
      <c r="B733" s="55" t="s">
        <v>157</v>
      </c>
      <c r="C733" s="31" t="s">
        <v>420</v>
      </c>
      <c r="D733" s="86" t="s">
        <v>164</v>
      </c>
      <c r="E733" s="86" t="s">
        <v>419</v>
      </c>
      <c r="F733" s="46" t="s">
        <v>191</v>
      </c>
      <c r="G733" s="87" t="s">
        <v>171</v>
      </c>
      <c r="H733" s="88" t="s">
        <v>339</v>
      </c>
      <c r="I733" s="12">
        <v>14</v>
      </c>
    </row>
    <row r="734" spans="1:9" ht="12.75" customHeight="1">
      <c r="A734" s="71" t="s">
        <v>170</v>
      </c>
      <c r="B734" s="55" t="s">
        <v>157</v>
      </c>
      <c r="C734" s="31" t="s">
        <v>431</v>
      </c>
      <c r="D734" s="86" t="s">
        <v>164</v>
      </c>
      <c r="E734" s="86" t="s">
        <v>419</v>
      </c>
      <c r="F734" s="46" t="s">
        <v>192</v>
      </c>
      <c r="G734" s="87" t="s">
        <v>171</v>
      </c>
      <c r="H734" s="88" t="s">
        <v>339</v>
      </c>
      <c r="I734" s="12">
        <v>8</v>
      </c>
    </row>
    <row r="735" spans="1:9" ht="12.75" customHeight="1">
      <c r="A735" s="71" t="s">
        <v>170</v>
      </c>
      <c r="B735" s="55" t="s">
        <v>157</v>
      </c>
      <c r="C735" s="31" t="s">
        <v>345</v>
      </c>
      <c r="D735" s="86" t="s">
        <v>164</v>
      </c>
      <c r="E735" s="86" t="s">
        <v>419</v>
      </c>
      <c r="F735" s="45" t="s">
        <v>193</v>
      </c>
      <c r="G735" s="87" t="s">
        <v>171</v>
      </c>
      <c r="H735" s="88" t="s">
        <v>339</v>
      </c>
      <c r="I735" s="12">
        <v>28</v>
      </c>
    </row>
    <row r="736" spans="1:9" ht="12.75" customHeight="1">
      <c r="A736" s="71" t="s">
        <v>170</v>
      </c>
      <c r="B736" s="55" t="s">
        <v>157</v>
      </c>
      <c r="C736" s="31" t="s">
        <v>345</v>
      </c>
      <c r="D736" s="86" t="s">
        <v>164</v>
      </c>
      <c r="E736" s="86" t="s">
        <v>419</v>
      </c>
      <c r="F736" s="45" t="s">
        <v>194</v>
      </c>
      <c r="G736" s="87" t="s">
        <v>171</v>
      </c>
      <c r="H736" s="88" t="s">
        <v>339</v>
      </c>
      <c r="I736" s="12">
        <v>26</v>
      </c>
    </row>
    <row r="737" spans="1:9" ht="12.75" customHeight="1">
      <c r="A737" s="71" t="s">
        <v>170</v>
      </c>
      <c r="B737" s="55" t="s">
        <v>157</v>
      </c>
      <c r="C737" s="31" t="s">
        <v>90</v>
      </c>
      <c r="D737" s="86" t="s">
        <v>164</v>
      </c>
      <c r="E737" s="86" t="s">
        <v>419</v>
      </c>
      <c r="F737" s="46" t="s">
        <v>329</v>
      </c>
      <c r="G737" s="87" t="s">
        <v>171</v>
      </c>
      <c r="H737" s="88" t="s">
        <v>339</v>
      </c>
      <c r="I737" s="12">
        <v>2</v>
      </c>
    </row>
    <row r="738" spans="1:9" ht="12.75" customHeight="1">
      <c r="A738" s="71" t="s">
        <v>170</v>
      </c>
      <c r="B738" s="55" t="s">
        <v>157</v>
      </c>
      <c r="C738" s="31" t="s">
        <v>431</v>
      </c>
      <c r="D738" s="86" t="s">
        <v>164</v>
      </c>
      <c r="E738" s="86" t="s">
        <v>419</v>
      </c>
      <c r="F738" s="48" t="s">
        <v>195</v>
      </c>
      <c r="G738" s="87" t="s">
        <v>171</v>
      </c>
      <c r="H738" s="88" t="s">
        <v>339</v>
      </c>
      <c r="I738" s="13">
        <v>1</v>
      </c>
    </row>
    <row r="739" spans="1:9" ht="12.75" customHeight="1">
      <c r="A739" s="71" t="s">
        <v>170</v>
      </c>
      <c r="B739" s="55" t="s">
        <v>157</v>
      </c>
      <c r="C739" s="31" t="s">
        <v>420</v>
      </c>
      <c r="D739" s="86" t="s">
        <v>164</v>
      </c>
      <c r="E739" s="86" t="s">
        <v>419</v>
      </c>
      <c r="F739" s="50" t="s">
        <v>196</v>
      </c>
      <c r="G739" s="87" t="s">
        <v>171</v>
      </c>
      <c r="H739" s="88" t="s">
        <v>339</v>
      </c>
      <c r="I739" s="13">
        <v>10</v>
      </c>
    </row>
    <row r="740" spans="1:9" ht="12.75" customHeight="1">
      <c r="A740" s="71" t="s">
        <v>170</v>
      </c>
      <c r="B740" s="55" t="s">
        <v>157</v>
      </c>
      <c r="C740" s="6" t="s">
        <v>345</v>
      </c>
      <c r="D740" s="86" t="s">
        <v>164</v>
      </c>
      <c r="E740" s="86" t="s">
        <v>419</v>
      </c>
      <c r="F740" s="50" t="s">
        <v>197</v>
      </c>
      <c r="G740" s="87" t="s">
        <v>171</v>
      </c>
      <c r="H740" s="88" t="s">
        <v>339</v>
      </c>
      <c r="I740" s="12">
        <v>1</v>
      </c>
    </row>
    <row r="741" spans="1:9" ht="12.75" customHeight="1">
      <c r="A741" s="71" t="s">
        <v>170</v>
      </c>
      <c r="B741" s="55" t="s">
        <v>157</v>
      </c>
      <c r="C741" s="6" t="s">
        <v>345</v>
      </c>
      <c r="D741" s="86" t="s">
        <v>164</v>
      </c>
      <c r="E741" s="86" t="s">
        <v>419</v>
      </c>
      <c r="F741" s="45" t="s">
        <v>198</v>
      </c>
      <c r="G741" s="87" t="s">
        <v>171</v>
      </c>
      <c r="H741" s="88" t="s">
        <v>339</v>
      </c>
      <c r="I741" s="12">
        <v>39</v>
      </c>
    </row>
    <row r="742" spans="1:9" ht="12.75" customHeight="1">
      <c r="A742" s="71" t="s">
        <v>170</v>
      </c>
      <c r="B742" s="55" t="s">
        <v>157</v>
      </c>
      <c r="C742" s="31" t="s">
        <v>422</v>
      </c>
      <c r="D742" s="86" t="s">
        <v>164</v>
      </c>
      <c r="E742" s="86" t="s">
        <v>419</v>
      </c>
      <c r="F742" s="45" t="s">
        <v>199</v>
      </c>
      <c r="G742" s="87" t="s">
        <v>171</v>
      </c>
      <c r="H742" s="88" t="s">
        <v>339</v>
      </c>
      <c r="I742" s="12">
        <v>20</v>
      </c>
    </row>
    <row r="743" spans="1:9" ht="12.75" customHeight="1">
      <c r="A743" s="71" t="s">
        <v>170</v>
      </c>
      <c r="B743" s="55" t="s">
        <v>157</v>
      </c>
      <c r="C743" s="31" t="s">
        <v>345</v>
      </c>
      <c r="D743" s="86" t="s">
        <v>164</v>
      </c>
      <c r="E743" s="86" t="s">
        <v>419</v>
      </c>
      <c r="F743" s="46" t="s">
        <v>200</v>
      </c>
      <c r="G743" s="87" t="s">
        <v>171</v>
      </c>
      <c r="H743" s="88" t="s">
        <v>339</v>
      </c>
      <c r="I743" s="12">
        <v>89</v>
      </c>
    </row>
    <row r="744" spans="1:9" ht="12.75" customHeight="1">
      <c r="A744" s="71" t="s">
        <v>170</v>
      </c>
      <c r="B744" s="55" t="s">
        <v>157</v>
      </c>
      <c r="C744" s="31" t="s">
        <v>345</v>
      </c>
      <c r="D744" s="86" t="s">
        <v>164</v>
      </c>
      <c r="E744" s="86" t="s">
        <v>419</v>
      </c>
      <c r="F744" s="46" t="s">
        <v>201</v>
      </c>
      <c r="G744" s="87" t="s">
        <v>171</v>
      </c>
      <c r="H744" s="88" t="s">
        <v>339</v>
      </c>
      <c r="I744" s="12">
        <v>68</v>
      </c>
    </row>
    <row r="745" spans="1:9" ht="12.75" customHeight="1">
      <c r="A745" s="71" t="s">
        <v>170</v>
      </c>
      <c r="B745" s="55" t="s">
        <v>157</v>
      </c>
      <c r="C745" s="31" t="s">
        <v>87</v>
      </c>
      <c r="D745" s="86" t="s">
        <v>164</v>
      </c>
      <c r="E745" s="86" t="s">
        <v>419</v>
      </c>
      <c r="F745" s="45" t="s">
        <v>202</v>
      </c>
      <c r="G745" s="87" t="s">
        <v>171</v>
      </c>
      <c r="H745" s="88" t="s">
        <v>339</v>
      </c>
      <c r="I745" s="12">
        <v>9</v>
      </c>
    </row>
    <row r="746" spans="1:9" ht="12.75" customHeight="1">
      <c r="A746" s="71" t="s">
        <v>170</v>
      </c>
      <c r="B746" s="55" t="s">
        <v>157</v>
      </c>
      <c r="C746" s="31" t="s">
        <v>432</v>
      </c>
      <c r="D746" s="86" t="s">
        <v>164</v>
      </c>
      <c r="E746" s="86" t="s">
        <v>419</v>
      </c>
      <c r="F746" s="45" t="s">
        <v>203</v>
      </c>
      <c r="G746" s="87" t="s">
        <v>171</v>
      </c>
      <c r="H746" s="88" t="s">
        <v>339</v>
      </c>
      <c r="I746" s="12">
        <v>5</v>
      </c>
    </row>
    <row r="747" spans="1:9" ht="12.75" customHeight="1">
      <c r="A747" s="71" t="s">
        <v>170</v>
      </c>
      <c r="B747" s="55" t="s">
        <v>157</v>
      </c>
      <c r="C747" s="31" t="s">
        <v>345</v>
      </c>
      <c r="D747" s="86" t="s">
        <v>164</v>
      </c>
      <c r="E747" s="86" t="s">
        <v>419</v>
      </c>
      <c r="F747" s="45" t="s">
        <v>204</v>
      </c>
      <c r="G747" s="87" t="s">
        <v>171</v>
      </c>
      <c r="H747" s="88" t="s">
        <v>339</v>
      </c>
      <c r="I747" s="12">
        <v>26</v>
      </c>
    </row>
    <row r="748" spans="1:9" ht="12.75" customHeight="1">
      <c r="A748" s="71" t="s">
        <v>170</v>
      </c>
      <c r="B748" s="55" t="s">
        <v>157</v>
      </c>
      <c r="C748" s="31" t="s">
        <v>432</v>
      </c>
      <c r="D748" s="86" t="s">
        <v>164</v>
      </c>
      <c r="E748" s="86" t="s">
        <v>419</v>
      </c>
      <c r="F748" s="46" t="s">
        <v>205</v>
      </c>
      <c r="G748" s="87" t="s">
        <v>171</v>
      </c>
      <c r="H748" s="88" t="s">
        <v>339</v>
      </c>
      <c r="I748" s="12">
        <v>4</v>
      </c>
    </row>
    <row r="749" spans="1:9" ht="12.75" customHeight="1">
      <c r="A749" s="71" t="s">
        <v>170</v>
      </c>
      <c r="B749" s="55" t="s">
        <v>157</v>
      </c>
      <c r="C749" s="31" t="s">
        <v>433</v>
      </c>
      <c r="D749" s="86" t="s">
        <v>164</v>
      </c>
      <c r="E749" s="86" t="s">
        <v>419</v>
      </c>
      <c r="F749" s="45" t="s">
        <v>206</v>
      </c>
      <c r="G749" s="87" t="s">
        <v>171</v>
      </c>
      <c r="H749" s="88" t="s">
        <v>339</v>
      </c>
      <c r="I749" s="12">
        <v>11</v>
      </c>
    </row>
    <row r="750" spans="1:9" ht="12.75" customHeight="1">
      <c r="A750" s="71" t="s">
        <v>170</v>
      </c>
      <c r="B750" s="55" t="s">
        <v>157</v>
      </c>
      <c r="C750" s="31" t="s">
        <v>420</v>
      </c>
      <c r="D750" s="86" t="s">
        <v>164</v>
      </c>
      <c r="E750" s="86" t="s">
        <v>419</v>
      </c>
      <c r="F750" s="45" t="s">
        <v>207</v>
      </c>
      <c r="G750" s="87" t="s">
        <v>171</v>
      </c>
      <c r="H750" s="88" t="s">
        <v>339</v>
      </c>
      <c r="I750" s="12">
        <v>75</v>
      </c>
    </row>
    <row r="751" spans="1:9" ht="12.75" customHeight="1">
      <c r="A751" s="71" t="s">
        <v>170</v>
      </c>
      <c r="B751" s="55" t="s">
        <v>157</v>
      </c>
      <c r="C751" s="31" t="s">
        <v>434</v>
      </c>
      <c r="D751" s="86" t="s">
        <v>164</v>
      </c>
      <c r="E751" s="86" t="s">
        <v>419</v>
      </c>
      <c r="F751" s="46" t="s">
        <v>208</v>
      </c>
      <c r="G751" s="87" t="s">
        <v>171</v>
      </c>
      <c r="H751" s="88" t="s">
        <v>339</v>
      </c>
      <c r="I751" s="12">
        <v>18</v>
      </c>
    </row>
    <row r="752" spans="1:9" ht="12.75" customHeight="1">
      <c r="A752" s="71" t="s">
        <v>170</v>
      </c>
      <c r="B752" s="55" t="s">
        <v>157</v>
      </c>
      <c r="C752" s="31" t="s">
        <v>345</v>
      </c>
      <c r="D752" s="86" t="s">
        <v>164</v>
      </c>
      <c r="E752" s="86" t="s">
        <v>419</v>
      </c>
      <c r="F752" s="46" t="s">
        <v>328</v>
      </c>
      <c r="G752" s="87" t="s">
        <v>171</v>
      </c>
      <c r="H752" s="88" t="s">
        <v>339</v>
      </c>
      <c r="I752" s="12">
        <v>29</v>
      </c>
    </row>
    <row r="753" spans="1:9" ht="12.75" customHeight="1">
      <c r="A753" s="71" t="s">
        <v>170</v>
      </c>
      <c r="B753" s="55" t="s">
        <v>157</v>
      </c>
      <c r="C753" s="31" t="s">
        <v>90</v>
      </c>
      <c r="D753" s="86" t="s">
        <v>164</v>
      </c>
      <c r="E753" s="86" t="s">
        <v>419</v>
      </c>
      <c r="F753" s="45" t="s">
        <v>327</v>
      </c>
      <c r="G753" s="87" t="s">
        <v>171</v>
      </c>
      <c r="H753" s="88" t="s">
        <v>339</v>
      </c>
      <c r="I753" s="12">
        <v>28</v>
      </c>
    </row>
    <row r="754" spans="1:9" ht="12.75" customHeight="1">
      <c r="A754" s="71" t="s">
        <v>170</v>
      </c>
      <c r="B754" s="55" t="s">
        <v>157</v>
      </c>
      <c r="C754" s="31" t="s">
        <v>345</v>
      </c>
      <c r="D754" s="86" t="s">
        <v>164</v>
      </c>
      <c r="E754" s="86" t="s">
        <v>419</v>
      </c>
      <c r="F754" s="45" t="s">
        <v>209</v>
      </c>
      <c r="G754" s="87" t="s">
        <v>171</v>
      </c>
      <c r="H754" s="88" t="s">
        <v>339</v>
      </c>
      <c r="I754" s="12">
        <v>25</v>
      </c>
    </row>
    <row r="755" spans="1:9" ht="12.75" customHeight="1">
      <c r="A755" s="71" t="s">
        <v>170</v>
      </c>
      <c r="B755" s="55" t="s">
        <v>157</v>
      </c>
      <c r="C755" s="31" t="s">
        <v>345</v>
      </c>
      <c r="D755" s="86" t="s">
        <v>164</v>
      </c>
      <c r="E755" s="86" t="s">
        <v>419</v>
      </c>
      <c r="F755" s="46" t="s">
        <v>210</v>
      </c>
      <c r="G755" s="87" t="s">
        <v>171</v>
      </c>
      <c r="H755" s="88" t="s">
        <v>339</v>
      </c>
      <c r="I755" s="13">
        <v>98</v>
      </c>
    </row>
    <row r="756" spans="1:9" ht="12.75" customHeight="1">
      <c r="A756" s="71" t="s">
        <v>170</v>
      </c>
      <c r="B756" s="55" t="s">
        <v>157</v>
      </c>
      <c r="C756" s="31" t="s">
        <v>435</v>
      </c>
      <c r="D756" s="86" t="s">
        <v>164</v>
      </c>
      <c r="E756" s="86" t="s">
        <v>419</v>
      </c>
      <c r="F756" s="47" t="s">
        <v>211</v>
      </c>
      <c r="G756" s="87" t="s">
        <v>171</v>
      </c>
      <c r="H756" s="88" t="s">
        <v>339</v>
      </c>
      <c r="I756" s="13">
        <v>5</v>
      </c>
    </row>
    <row r="757" spans="1:9" ht="12.75" customHeight="1">
      <c r="A757" s="71" t="s">
        <v>170</v>
      </c>
      <c r="B757" s="55" t="s">
        <v>157</v>
      </c>
      <c r="C757" s="31" t="s">
        <v>345</v>
      </c>
      <c r="D757" s="86" t="s">
        <v>164</v>
      </c>
      <c r="E757" s="86" t="s">
        <v>419</v>
      </c>
      <c r="F757" s="45" t="s">
        <v>326</v>
      </c>
      <c r="G757" s="87" t="s">
        <v>171</v>
      </c>
      <c r="H757" s="88" t="s">
        <v>339</v>
      </c>
      <c r="I757" s="13">
        <v>29</v>
      </c>
    </row>
    <row r="758" spans="1:9" ht="12.75" customHeight="1">
      <c r="A758" s="71" t="s">
        <v>170</v>
      </c>
      <c r="B758" s="55" t="s">
        <v>157</v>
      </c>
      <c r="C758" s="31" t="s">
        <v>436</v>
      </c>
      <c r="D758" s="86" t="s">
        <v>164</v>
      </c>
      <c r="E758" s="86" t="s">
        <v>419</v>
      </c>
      <c r="F758" s="45" t="s">
        <v>212</v>
      </c>
      <c r="G758" s="87" t="s">
        <v>171</v>
      </c>
      <c r="H758" s="88" t="s">
        <v>339</v>
      </c>
      <c r="I758" s="13">
        <v>24</v>
      </c>
    </row>
    <row r="759" spans="1:9" ht="12.75" customHeight="1">
      <c r="A759" s="71" t="s">
        <v>170</v>
      </c>
      <c r="B759" s="55" t="s">
        <v>157</v>
      </c>
      <c r="C759" s="31" t="s">
        <v>437</v>
      </c>
      <c r="D759" s="86" t="s">
        <v>164</v>
      </c>
      <c r="E759" s="86" t="s">
        <v>419</v>
      </c>
      <c r="F759" s="45" t="s">
        <v>213</v>
      </c>
      <c r="G759" s="87" t="s">
        <v>171</v>
      </c>
      <c r="H759" s="88" t="s">
        <v>339</v>
      </c>
      <c r="I759" s="12">
        <v>79</v>
      </c>
    </row>
    <row r="760" spans="1:9" ht="12.75" customHeight="1">
      <c r="A760" s="71" t="s">
        <v>170</v>
      </c>
      <c r="B760" s="55" t="s">
        <v>157</v>
      </c>
      <c r="C760" s="31" t="s">
        <v>78</v>
      </c>
      <c r="D760" s="86" t="s">
        <v>164</v>
      </c>
      <c r="E760" s="86" t="s">
        <v>419</v>
      </c>
      <c r="F760" s="46" t="s">
        <v>214</v>
      </c>
      <c r="G760" s="87" t="s">
        <v>171</v>
      </c>
      <c r="H760" s="88" t="s">
        <v>339</v>
      </c>
      <c r="I760" s="12">
        <v>120</v>
      </c>
    </row>
    <row r="761" spans="1:9" ht="12.75" customHeight="1">
      <c r="A761" s="71" t="s">
        <v>170</v>
      </c>
      <c r="B761" s="55" t="s">
        <v>157</v>
      </c>
      <c r="C761" s="31" t="s">
        <v>167</v>
      </c>
      <c r="D761" s="86" t="s">
        <v>164</v>
      </c>
      <c r="E761" s="86" t="s">
        <v>419</v>
      </c>
      <c r="F761" s="45" t="s">
        <v>215</v>
      </c>
      <c r="G761" s="87" t="s">
        <v>171</v>
      </c>
      <c r="H761" s="88" t="s">
        <v>339</v>
      </c>
      <c r="I761" s="12">
        <v>41</v>
      </c>
    </row>
    <row r="762" spans="1:9" ht="12.75" customHeight="1">
      <c r="A762" s="71" t="s">
        <v>170</v>
      </c>
      <c r="B762" s="55" t="s">
        <v>157</v>
      </c>
      <c r="C762" s="31" t="s">
        <v>88</v>
      </c>
      <c r="D762" s="86" t="s">
        <v>164</v>
      </c>
      <c r="E762" s="86" t="s">
        <v>419</v>
      </c>
      <c r="F762" s="45" t="s">
        <v>325</v>
      </c>
      <c r="G762" s="87" t="s">
        <v>171</v>
      </c>
      <c r="H762" s="88" t="s">
        <v>339</v>
      </c>
      <c r="I762" s="12">
        <v>13</v>
      </c>
    </row>
    <row r="763" spans="1:9" ht="12.75" customHeight="1">
      <c r="A763" s="71" t="s">
        <v>170</v>
      </c>
      <c r="B763" s="55" t="s">
        <v>157</v>
      </c>
      <c r="C763" s="31" t="s">
        <v>438</v>
      </c>
      <c r="D763" s="86" t="s">
        <v>164</v>
      </c>
      <c r="E763" s="86" t="s">
        <v>419</v>
      </c>
      <c r="F763" s="45" t="s">
        <v>216</v>
      </c>
      <c r="G763" s="87" t="s">
        <v>171</v>
      </c>
      <c r="H763" s="88" t="s">
        <v>339</v>
      </c>
      <c r="I763" s="12">
        <v>12</v>
      </c>
    </row>
    <row r="764" spans="1:9" ht="12.75" customHeight="1">
      <c r="A764" s="71" t="s">
        <v>170</v>
      </c>
      <c r="B764" s="55" t="s">
        <v>157</v>
      </c>
      <c r="C764" s="31" t="s">
        <v>439</v>
      </c>
      <c r="D764" s="86" t="s">
        <v>164</v>
      </c>
      <c r="E764" s="86" t="s">
        <v>419</v>
      </c>
      <c r="F764" s="46" t="s">
        <v>217</v>
      </c>
      <c r="G764" s="87" t="s">
        <v>171</v>
      </c>
      <c r="H764" s="88" t="s">
        <v>339</v>
      </c>
      <c r="I764" s="12">
        <v>48</v>
      </c>
    </row>
    <row r="765" spans="1:9" ht="12.75" customHeight="1">
      <c r="A765" s="71" t="s">
        <v>170</v>
      </c>
      <c r="B765" s="55" t="s">
        <v>157</v>
      </c>
      <c r="C765" s="31" t="s">
        <v>440</v>
      </c>
      <c r="D765" s="86" t="s">
        <v>164</v>
      </c>
      <c r="E765" s="86" t="s">
        <v>419</v>
      </c>
      <c r="F765" s="46" t="s">
        <v>218</v>
      </c>
      <c r="G765" s="87" t="s">
        <v>171</v>
      </c>
      <c r="H765" s="88" t="s">
        <v>339</v>
      </c>
      <c r="I765" s="12">
        <v>42</v>
      </c>
    </row>
    <row r="766" spans="1:9" ht="12.75" customHeight="1">
      <c r="A766" s="71" t="s">
        <v>170</v>
      </c>
      <c r="B766" s="55" t="s">
        <v>157</v>
      </c>
      <c r="C766" s="31" t="s">
        <v>441</v>
      </c>
      <c r="D766" s="86" t="s">
        <v>164</v>
      </c>
      <c r="E766" s="86" t="s">
        <v>419</v>
      </c>
      <c r="F766" s="45" t="s">
        <v>219</v>
      </c>
      <c r="G766" s="87" t="s">
        <v>171</v>
      </c>
      <c r="H766" s="88" t="s">
        <v>339</v>
      </c>
      <c r="I766" s="12">
        <v>18</v>
      </c>
    </row>
    <row r="767" spans="1:9" ht="12.75" customHeight="1">
      <c r="A767" s="71" t="s">
        <v>170</v>
      </c>
      <c r="B767" s="55" t="s">
        <v>157</v>
      </c>
      <c r="C767" s="31" t="s">
        <v>425</v>
      </c>
      <c r="D767" s="86" t="s">
        <v>164</v>
      </c>
      <c r="E767" s="86" t="s">
        <v>419</v>
      </c>
      <c r="F767" s="45" t="s">
        <v>220</v>
      </c>
      <c r="G767" s="87" t="s">
        <v>171</v>
      </c>
      <c r="H767" s="88" t="s">
        <v>339</v>
      </c>
      <c r="I767" s="12">
        <v>6</v>
      </c>
    </row>
    <row r="768" spans="1:9" ht="12.75" customHeight="1">
      <c r="A768" s="71" t="s">
        <v>170</v>
      </c>
      <c r="B768" s="55" t="s">
        <v>157</v>
      </c>
      <c r="C768" s="31" t="s">
        <v>420</v>
      </c>
      <c r="D768" s="86" t="s">
        <v>164</v>
      </c>
      <c r="E768" s="86" t="s">
        <v>419</v>
      </c>
      <c r="F768" s="45" t="s">
        <v>324</v>
      </c>
      <c r="G768" s="87" t="s">
        <v>171</v>
      </c>
      <c r="H768" s="88" t="s">
        <v>339</v>
      </c>
      <c r="I768" s="12">
        <v>16</v>
      </c>
    </row>
    <row r="769" spans="1:9" ht="12.75" customHeight="1">
      <c r="A769" s="71" t="s">
        <v>170</v>
      </c>
      <c r="B769" s="55" t="s">
        <v>157</v>
      </c>
      <c r="C769" s="31" t="s">
        <v>431</v>
      </c>
      <c r="D769" s="86" t="s">
        <v>164</v>
      </c>
      <c r="E769" s="86" t="s">
        <v>419</v>
      </c>
      <c r="F769" s="47" t="s">
        <v>221</v>
      </c>
      <c r="G769" s="87" t="s">
        <v>171</v>
      </c>
      <c r="H769" s="88" t="s">
        <v>339</v>
      </c>
      <c r="I769" s="12">
        <v>8</v>
      </c>
    </row>
    <row r="770" spans="1:9" ht="12.75" customHeight="1">
      <c r="A770" s="71" t="s">
        <v>170</v>
      </c>
      <c r="B770" s="55" t="s">
        <v>157</v>
      </c>
      <c r="C770" s="31" t="s">
        <v>345</v>
      </c>
      <c r="D770" s="86" t="s">
        <v>164</v>
      </c>
      <c r="E770" s="86" t="s">
        <v>419</v>
      </c>
      <c r="F770" s="45" t="s">
        <v>240</v>
      </c>
      <c r="G770" s="87" t="s">
        <v>171</v>
      </c>
      <c r="H770" s="88" t="s">
        <v>339</v>
      </c>
      <c r="I770" s="12">
        <v>28</v>
      </c>
    </row>
    <row r="771" spans="1:9" ht="12.75" customHeight="1">
      <c r="A771" s="71" t="s">
        <v>170</v>
      </c>
      <c r="B771" s="55" t="s">
        <v>157</v>
      </c>
      <c r="C771" s="31" t="s">
        <v>420</v>
      </c>
      <c r="D771" s="86" t="s">
        <v>164</v>
      </c>
      <c r="E771" s="86" t="s">
        <v>419</v>
      </c>
      <c r="F771" s="45" t="s">
        <v>323</v>
      </c>
      <c r="G771" s="87" t="s">
        <v>171</v>
      </c>
      <c r="H771" s="88" t="s">
        <v>339</v>
      </c>
      <c r="I771" s="12">
        <v>61</v>
      </c>
    </row>
    <row r="772" spans="1:9" ht="12.75" customHeight="1">
      <c r="A772" s="71" t="s">
        <v>170</v>
      </c>
      <c r="B772" s="55" t="s">
        <v>157</v>
      </c>
      <c r="C772" s="89" t="s">
        <v>431</v>
      </c>
      <c r="D772" s="58" t="s">
        <v>155</v>
      </c>
      <c r="E772" s="31" t="s">
        <v>419</v>
      </c>
      <c r="F772" s="54" t="s">
        <v>224</v>
      </c>
      <c r="G772" s="64" t="s">
        <v>246</v>
      </c>
      <c r="H772" s="88" t="s">
        <v>339</v>
      </c>
      <c r="I772" s="20">
        <v>11</v>
      </c>
    </row>
    <row r="773" spans="1:9" ht="12.75" customHeight="1">
      <c r="A773" s="71" t="s">
        <v>170</v>
      </c>
      <c r="B773" s="55" t="s">
        <v>157</v>
      </c>
      <c r="C773" s="89" t="s">
        <v>431</v>
      </c>
      <c r="D773" s="58" t="s">
        <v>155</v>
      </c>
      <c r="E773" s="31" t="s">
        <v>419</v>
      </c>
      <c r="F773" s="54" t="s">
        <v>224</v>
      </c>
      <c r="G773" s="64" t="s">
        <v>253</v>
      </c>
      <c r="H773" s="88" t="s">
        <v>339</v>
      </c>
      <c r="I773" s="20">
        <v>9</v>
      </c>
    </row>
    <row r="774" spans="1:9" ht="12.75" customHeight="1">
      <c r="A774" s="71" t="s">
        <v>170</v>
      </c>
      <c r="B774" s="55" t="s">
        <v>157</v>
      </c>
      <c r="C774" s="89" t="s">
        <v>431</v>
      </c>
      <c r="D774" s="58" t="s">
        <v>155</v>
      </c>
      <c r="E774" s="31" t="s">
        <v>419</v>
      </c>
      <c r="F774" s="54" t="s">
        <v>224</v>
      </c>
      <c r="G774" s="64" t="s">
        <v>272</v>
      </c>
      <c r="H774" s="88" t="s">
        <v>339</v>
      </c>
      <c r="I774" s="20">
        <v>4</v>
      </c>
    </row>
    <row r="775" spans="1:9" ht="12.75" customHeight="1">
      <c r="A775" s="71" t="s">
        <v>170</v>
      </c>
      <c r="B775" s="55" t="s">
        <v>157</v>
      </c>
      <c r="C775" s="89" t="s">
        <v>431</v>
      </c>
      <c r="D775" s="58" t="s">
        <v>155</v>
      </c>
      <c r="E775" s="31" t="s">
        <v>419</v>
      </c>
      <c r="F775" s="54" t="s">
        <v>224</v>
      </c>
      <c r="G775" s="64" t="s">
        <v>263</v>
      </c>
      <c r="H775" s="88" t="s">
        <v>339</v>
      </c>
      <c r="I775" s="20">
        <v>17</v>
      </c>
    </row>
    <row r="776" spans="1:9" ht="12.75" customHeight="1">
      <c r="A776" s="71" t="s">
        <v>170</v>
      </c>
      <c r="B776" s="55" t="s">
        <v>157</v>
      </c>
      <c r="C776" s="89" t="s">
        <v>431</v>
      </c>
      <c r="D776" s="58" t="s">
        <v>155</v>
      </c>
      <c r="E776" s="31" t="s">
        <v>419</v>
      </c>
      <c r="F776" s="54" t="s">
        <v>224</v>
      </c>
      <c r="G776" s="64" t="s">
        <v>279</v>
      </c>
      <c r="H776" s="88" t="s">
        <v>339</v>
      </c>
      <c r="I776" s="20">
        <v>2</v>
      </c>
    </row>
    <row r="777" spans="1:9" ht="12.75" customHeight="1">
      <c r="A777" s="71" t="s">
        <v>170</v>
      </c>
      <c r="B777" s="55" t="s">
        <v>157</v>
      </c>
      <c r="C777" s="90" t="s">
        <v>431</v>
      </c>
      <c r="D777" s="58" t="s">
        <v>155</v>
      </c>
      <c r="E777" s="31" t="s">
        <v>419</v>
      </c>
      <c r="F777" s="54" t="s">
        <v>224</v>
      </c>
      <c r="G777" s="72" t="s">
        <v>281</v>
      </c>
      <c r="H777" s="88" t="s">
        <v>339</v>
      </c>
      <c r="I777" s="21">
        <v>12</v>
      </c>
    </row>
    <row r="778" spans="1:9" ht="12.75" customHeight="1">
      <c r="A778" s="71" t="s">
        <v>170</v>
      </c>
      <c r="B778" s="55" t="s">
        <v>157</v>
      </c>
      <c r="C778" s="89" t="s">
        <v>431</v>
      </c>
      <c r="D778" s="58" t="s">
        <v>155</v>
      </c>
      <c r="E778" s="31" t="s">
        <v>419</v>
      </c>
      <c r="F778" s="54" t="s">
        <v>224</v>
      </c>
      <c r="G778" s="64" t="s">
        <v>266</v>
      </c>
      <c r="H778" s="88" t="s">
        <v>339</v>
      </c>
      <c r="I778" s="20">
        <v>36</v>
      </c>
    </row>
    <row r="779" spans="1:9" ht="12.75" customHeight="1">
      <c r="A779" s="71" t="s">
        <v>170</v>
      </c>
      <c r="B779" s="55" t="s">
        <v>157</v>
      </c>
      <c r="C779" s="89" t="s">
        <v>431</v>
      </c>
      <c r="D779" s="58" t="s">
        <v>155</v>
      </c>
      <c r="E779" s="31" t="s">
        <v>419</v>
      </c>
      <c r="F779" s="54" t="s">
        <v>224</v>
      </c>
      <c r="G779" s="64" t="s">
        <v>245</v>
      </c>
      <c r="H779" s="88" t="s">
        <v>339</v>
      </c>
      <c r="I779" s="20">
        <v>28</v>
      </c>
    </row>
    <row r="780" spans="1:9" ht="12.75" customHeight="1">
      <c r="A780" s="71" t="s">
        <v>170</v>
      </c>
      <c r="B780" s="55" t="s">
        <v>157</v>
      </c>
      <c r="C780" s="89" t="s">
        <v>431</v>
      </c>
      <c r="D780" s="58" t="s">
        <v>155</v>
      </c>
      <c r="E780" s="31" t="s">
        <v>419</v>
      </c>
      <c r="F780" s="54" t="s">
        <v>224</v>
      </c>
      <c r="G780" s="64" t="s">
        <v>275</v>
      </c>
      <c r="H780" s="88" t="s">
        <v>339</v>
      </c>
      <c r="I780" s="20">
        <v>8</v>
      </c>
    </row>
    <row r="781" spans="1:9" ht="12.75" customHeight="1">
      <c r="A781" s="71" t="s">
        <v>170</v>
      </c>
      <c r="B781" s="55" t="s">
        <v>157</v>
      </c>
      <c r="C781" s="89" t="s">
        <v>345</v>
      </c>
      <c r="D781" s="58" t="s">
        <v>155</v>
      </c>
      <c r="E781" s="31" t="s">
        <v>419</v>
      </c>
      <c r="F781" s="54" t="s">
        <v>180</v>
      </c>
      <c r="G781" s="64" t="s">
        <v>246</v>
      </c>
      <c r="H781" s="88" t="s">
        <v>339</v>
      </c>
      <c r="I781" s="20">
        <v>4</v>
      </c>
    </row>
    <row r="782" spans="1:9" ht="12.75" customHeight="1">
      <c r="A782" s="71" t="s">
        <v>170</v>
      </c>
      <c r="B782" s="55" t="s">
        <v>157</v>
      </c>
      <c r="C782" s="89" t="s">
        <v>345</v>
      </c>
      <c r="D782" s="58" t="s">
        <v>155</v>
      </c>
      <c r="E782" s="31" t="s">
        <v>419</v>
      </c>
      <c r="F782" s="54" t="s">
        <v>180</v>
      </c>
      <c r="G782" s="64" t="s">
        <v>272</v>
      </c>
      <c r="H782" s="88" t="s">
        <v>339</v>
      </c>
      <c r="I782" s="20">
        <v>1</v>
      </c>
    </row>
    <row r="783" spans="1:9" ht="12.75" customHeight="1">
      <c r="A783" s="71" t="s">
        <v>170</v>
      </c>
      <c r="B783" s="55" t="s">
        <v>157</v>
      </c>
      <c r="C783" s="90" t="s">
        <v>345</v>
      </c>
      <c r="D783" s="58" t="s">
        <v>155</v>
      </c>
      <c r="E783" s="31" t="s">
        <v>419</v>
      </c>
      <c r="F783" s="54" t="s">
        <v>180</v>
      </c>
      <c r="G783" s="72" t="s">
        <v>274</v>
      </c>
      <c r="H783" s="88" t="s">
        <v>339</v>
      </c>
      <c r="I783" s="21">
        <v>0</v>
      </c>
    </row>
    <row r="784" spans="1:9" ht="12.75" customHeight="1">
      <c r="A784" s="71" t="s">
        <v>170</v>
      </c>
      <c r="B784" s="55" t="s">
        <v>157</v>
      </c>
      <c r="C784" s="89" t="s">
        <v>78</v>
      </c>
      <c r="D784" s="58" t="s">
        <v>155</v>
      </c>
      <c r="E784" s="31" t="s">
        <v>419</v>
      </c>
      <c r="F784" s="54" t="s">
        <v>181</v>
      </c>
      <c r="G784" s="64" t="s">
        <v>246</v>
      </c>
      <c r="H784" s="88" t="s">
        <v>339</v>
      </c>
      <c r="I784" s="21">
        <v>8</v>
      </c>
    </row>
    <row r="785" spans="1:9" ht="12.75" customHeight="1">
      <c r="A785" s="71" t="s">
        <v>170</v>
      </c>
      <c r="B785" s="55" t="s">
        <v>157</v>
      </c>
      <c r="C785" s="89" t="s">
        <v>78</v>
      </c>
      <c r="D785" s="58" t="s">
        <v>155</v>
      </c>
      <c r="E785" s="31" t="s">
        <v>419</v>
      </c>
      <c r="F785" s="54" t="s">
        <v>181</v>
      </c>
      <c r="G785" s="64" t="s">
        <v>272</v>
      </c>
      <c r="H785" s="88" t="s">
        <v>339</v>
      </c>
      <c r="I785" s="21">
        <v>3</v>
      </c>
    </row>
    <row r="786" spans="1:9" ht="12.75" customHeight="1">
      <c r="A786" s="71" t="s">
        <v>170</v>
      </c>
      <c r="B786" s="55" t="s">
        <v>157</v>
      </c>
      <c r="C786" s="89" t="s">
        <v>78</v>
      </c>
      <c r="D786" s="58" t="s">
        <v>155</v>
      </c>
      <c r="E786" s="31" t="s">
        <v>419</v>
      </c>
      <c r="F786" s="54" t="s">
        <v>181</v>
      </c>
      <c r="G786" s="64" t="s">
        <v>263</v>
      </c>
      <c r="H786" s="88" t="s">
        <v>339</v>
      </c>
      <c r="I786" s="21">
        <v>24</v>
      </c>
    </row>
    <row r="787" spans="1:9" ht="12.75" customHeight="1">
      <c r="A787" s="71" t="s">
        <v>170</v>
      </c>
      <c r="B787" s="55" t="s">
        <v>157</v>
      </c>
      <c r="C787" s="89" t="s">
        <v>78</v>
      </c>
      <c r="D787" s="58" t="s">
        <v>155</v>
      </c>
      <c r="E787" s="31" t="s">
        <v>419</v>
      </c>
      <c r="F787" s="54" t="s">
        <v>181</v>
      </c>
      <c r="G787" s="64" t="s">
        <v>269</v>
      </c>
      <c r="H787" s="88" t="s">
        <v>339</v>
      </c>
      <c r="I787" s="21">
        <v>2</v>
      </c>
    </row>
    <row r="788" spans="1:9" ht="12.75" customHeight="1">
      <c r="A788" s="71" t="s">
        <v>170</v>
      </c>
      <c r="B788" s="55" t="s">
        <v>157</v>
      </c>
      <c r="C788" s="89" t="s">
        <v>422</v>
      </c>
      <c r="D788" s="58" t="s">
        <v>155</v>
      </c>
      <c r="E788" s="31" t="s">
        <v>419</v>
      </c>
      <c r="F788" s="54" t="s">
        <v>182</v>
      </c>
      <c r="G788" s="64" t="s">
        <v>246</v>
      </c>
      <c r="H788" s="88" t="s">
        <v>339</v>
      </c>
      <c r="I788" s="20">
        <v>7</v>
      </c>
    </row>
    <row r="789" spans="1:9" ht="12.75" customHeight="1">
      <c r="A789" s="71" t="s">
        <v>170</v>
      </c>
      <c r="B789" s="55" t="s">
        <v>157</v>
      </c>
      <c r="C789" s="89" t="s">
        <v>422</v>
      </c>
      <c r="D789" s="58" t="s">
        <v>155</v>
      </c>
      <c r="E789" s="31" t="s">
        <v>419</v>
      </c>
      <c r="F789" s="54" t="s">
        <v>182</v>
      </c>
      <c r="G789" s="64" t="s">
        <v>263</v>
      </c>
      <c r="H789" s="88" t="s">
        <v>339</v>
      </c>
      <c r="I789" s="20">
        <v>17</v>
      </c>
    </row>
    <row r="790" spans="1:9" ht="12.75" customHeight="1">
      <c r="A790" s="71" t="s">
        <v>170</v>
      </c>
      <c r="B790" s="55" t="s">
        <v>157</v>
      </c>
      <c r="C790" s="89" t="s">
        <v>420</v>
      </c>
      <c r="D790" s="58" t="s">
        <v>155</v>
      </c>
      <c r="E790" s="31" t="s">
        <v>419</v>
      </c>
      <c r="F790" s="54" t="s">
        <v>336</v>
      </c>
      <c r="G790" s="64" t="s">
        <v>263</v>
      </c>
      <c r="H790" s="88" t="s">
        <v>339</v>
      </c>
      <c r="I790" s="20">
        <v>1</v>
      </c>
    </row>
    <row r="791" spans="1:9" ht="12.75" customHeight="1">
      <c r="A791" s="71" t="s">
        <v>170</v>
      </c>
      <c r="B791" s="55" t="s">
        <v>157</v>
      </c>
      <c r="C791" s="89" t="s">
        <v>434</v>
      </c>
      <c r="D791" s="58" t="s">
        <v>155</v>
      </c>
      <c r="E791" s="31" t="s">
        <v>419</v>
      </c>
      <c r="F791" s="54" t="s">
        <v>225</v>
      </c>
      <c r="G791" s="64" t="s">
        <v>263</v>
      </c>
      <c r="H791" s="88" t="s">
        <v>339</v>
      </c>
      <c r="I791" s="21">
        <v>1</v>
      </c>
    </row>
    <row r="792" spans="1:9" ht="12.75" customHeight="1">
      <c r="A792" s="71" t="s">
        <v>170</v>
      </c>
      <c r="B792" s="55" t="s">
        <v>157</v>
      </c>
      <c r="C792" s="89" t="s">
        <v>345</v>
      </c>
      <c r="D792" s="58" t="s">
        <v>155</v>
      </c>
      <c r="E792" s="31" t="s">
        <v>419</v>
      </c>
      <c r="F792" s="54" t="s">
        <v>200</v>
      </c>
      <c r="G792" s="64" t="s">
        <v>246</v>
      </c>
      <c r="H792" s="88" t="s">
        <v>339</v>
      </c>
      <c r="I792" s="21">
        <v>2</v>
      </c>
    </row>
    <row r="793" spans="1:9" ht="12.75" customHeight="1">
      <c r="A793" s="71" t="s">
        <v>170</v>
      </c>
      <c r="B793" s="55" t="s">
        <v>157</v>
      </c>
      <c r="C793" s="89" t="s">
        <v>345</v>
      </c>
      <c r="D793" s="58" t="s">
        <v>155</v>
      </c>
      <c r="E793" s="31" t="s">
        <v>419</v>
      </c>
      <c r="F793" s="54" t="s">
        <v>200</v>
      </c>
      <c r="G793" s="64" t="s">
        <v>272</v>
      </c>
      <c r="H793" s="88" t="s">
        <v>339</v>
      </c>
      <c r="I793" s="21">
        <v>1</v>
      </c>
    </row>
    <row r="794" spans="1:9" ht="12.75" customHeight="1">
      <c r="A794" s="71" t="s">
        <v>170</v>
      </c>
      <c r="B794" s="55" t="s">
        <v>157</v>
      </c>
      <c r="C794" s="89" t="s">
        <v>432</v>
      </c>
      <c r="D794" s="58" t="s">
        <v>155</v>
      </c>
      <c r="E794" s="31" t="s">
        <v>419</v>
      </c>
      <c r="F794" s="54" t="s">
        <v>205</v>
      </c>
      <c r="G794" s="64" t="s">
        <v>391</v>
      </c>
      <c r="H794" s="88" t="s">
        <v>339</v>
      </c>
      <c r="I794" s="20">
        <v>2</v>
      </c>
    </row>
    <row r="795" spans="1:9" ht="12.75" customHeight="1">
      <c r="A795" s="71" t="s">
        <v>170</v>
      </c>
      <c r="B795" s="55" t="s">
        <v>157</v>
      </c>
      <c r="C795" s="89" t="s">
        <v>432</v>
      </c>
      <c r="D795" s="58" t="s">
        <v>155</v>
      </c>
      <c r="E795" s="31" t="s">
        <v>419</v>
      </c>
      <c r="F795" s="54" t="s">
        <v>205</v>
      </c>
      <c r="G795" s="64" t="s">
        <v>263</v>
      </c>
      <c r="H795" s="88" t="s">
        <v>339</v>
      </c>
      <c r="I795" s="20">
        <v>4</v>
      </c>
    </row>
    <row r="796" spans="1:9" ht="12.75" customHeight="1">
      <c r="A796" s="71" t="s">
        <v>170</v>
      </c>
      <c r="B796" s="55" t="s">
        <v>157</v>
      </c>
      <c r="C796" s="89" t="s">
        <v>420</v>
      </c>
      <c r="D796" s="58" t="s">
        <v>155</v>
      </c>
      <c r="E796" s="31" t="s">
        <v>419</v>
      </c>
      <c r="F796" s="54" t="s">
        <v>207</v>
      </c>
      <c r="G796" s="64" t="s">
        <v>288</v>
      </c>
      <c r="H796" s="88" t="s">
        <v>339</v>
      </c>
      <c r="I796" s="20">
        <v>31</v>
      </c>
    </row>
    <row r="797" spans="1:9" ht="12.75" customHeight="1">
      <c r="A797" s="71" t="s">
        <v>170</v>
      </c>
      <c r="B797" s="55" t="s">
        <v>157</v>
      </c>
      <c r="C797" s="89" t="s">
        <v>420</v>
      </c>
      <c r="D797" s="58" t="s">
        <v>155</v>
      </c>
      <c r="E797" s="31" t="s">
        <v>419</v>
      </c>
      <c r="F797" s="54" t="s">
        <v>207</v>
      </c>
      <c r="G797" s="64" t="s">
        <v>263</v>
      </c>
      <c r="H797" s="88" t="s">
        <v>339</v>
      </c>
      <c r="I797" s="21">
        <v>6</v>
      </c>
    </row>
    <row r="798" spans="1:9" ht="12.75" customHeight="1">
      <c r="A798" s="71" t="s">
        <v>170</v>
      </c>
      <c r="B798" s="55" t="s">
        <v>157</v>
      </c>
      <c r="C798" s="89" t="s">
        <v>420</v>
      </c>
      <c r="D798" s="58" t="s">
        <v>155</v>
      </c>
      <c r="E798" s="31" t="s">
        <v>419</v>
      </c>
      <c r="F798" s="54" t="s">
        <v>207</v>
      </c>
      <c r="G798" s="64" t="s">
        <v>252</v>
      </c>
      <c r="H798" s="88" t="s">
        <v>339</v>
      </c>
      <c r="I798" s="21">
        <v>17</v>
      </c>
    </row>
    <row r="799" spans="1:9" ht="12.75" customHeight="1">
      <c r="A799" s="71" t="s">
        <v>170</v>
      </c>
      <c r="B799" s="55" t="s">
        <v>157</v>
      </c>
      <c r="C799" s="89" t="s">
        <v>426</v>
      </c>
      <c r="D799" s="58" t="s">
        <v>155</v>
      </c>
      <c r="E799" s="31" t="s">
        <v>419</v>
      </c>
      <c r="F799" s="54" t="s">
        <v>226</v>
      </c>
      <c r="G799" s="64" t="s">
        <v>246</v>
      </c>
      <c r="H799" s="88" t="s">
        <v>339</v>
      </c>
      <c r="I799" s="21">
        <v>28</v>
      </c>
    </row>
    <row r="800" spans="1:9" ht="12.75" customHeight="1">
      <c r="A800" s="71" t="s">
        <v>170</v>
      </c>
      <c r="B800" s="55" t="s">
        <v>157</v>
      </c>
      <c r="C800" s="89" t="s">
        <v>426</v>
      </c>
      <c r="D800" s="58" t="s">
        <v>155</v>
      </c>
      <c r="E800" s="31" t="s">
        <v>419</v>
      </c>
      <c r="F800" s="54" t="s">
        <v>226</v>
      </c>
      <c r="G800" s="64" t="s">
        <v>253</v>
      </c>
      <c r="H800" s="88" t="s">
        <v>339</v>
      </c>
      <c r="I800" s="21">
        <v>25</v>
      </c>
    </row>
    <row r="801" spans="1:9" ht="12.75" customHeight="1">
      <c r="A801" s="71" t="s">
        <v>170</v>
      </c>
      <c r="B801" s="55" t="s">
        <v>157</v>
      </c>
      <c r="C801" s="89" t="s">
        <v>426</v>
      </c>
      <c r="D801" s="58" t="s">
        <v>155</v>
      </c>
      <c r="E801" s="31" t="s">
        <v>419</v>
      </c>
      <c r="F801" s="54" t="s">
        <v>226</v>
      </c>
      <c r="G801" s="64" t="s">
        <v>272</v>
      </c>
      <c r="H801" s="88" t="s">
        <v>339</v>
      </c>
      <c r="I801" s="21">
        <v>18</v>
      </c>
    </row>
    <row r="802" spans="1:9" ht="12.75" customHeight="1">
      <c r="A802" s="71" t="s">
        <v>170</v>
      </c>
      <c r="B802" s="55" t="s">
        <v>157</v>
      </c>
      <c r="C802" s="89" t="s">
        <v>426</v>
      </c>
      <c r="D802" s="58" t="s">
        <v>155</v>
      </c>
      <c r="E802" s="31" t="s">
        <v>419</v>
      </c>
      <c r="F802" s="54" t="s">
        <v>226</v>
      </c>
      <c r="G802" s="64" t="s">
        <v>263</v>
      </c>
      <c r="H802" s="88" t="s">
        <v>339</v>
      </c>
      <c r="I802" s="21">
        <v>100</v>
      </c>
    </row>
    <row r="803" spans="1:9" ht="12.75" customHeight="1">
      <c r="A803" s="71" t="s">
        <v>170</v>
      </c>
      <c r="B803" s="55" t="s">
        <v>157</v>
      </c>
      <c r="C803" s="89" t="s">
        <v>426</v>
      </c>
      <c r="D803" s="58" t="s">
        <v>155</v>
      </c>
      <c r="E803" s="31" t="s">
        <v>419</v>
      </c>
      <c r="F803" s="54" t="s">
        <v>226</v>
      </c>
      <c r="G803" s="64" t="s">
        <v>315</v>
      </c>
      <c r="H803" s="88" t="s">
        <v>339</v>
      </c>
      <c r="I803" s="21">
        <v>24</v>
      </c>
    </row>
    <row r="804" spans="1:9" ht="12.75" customHeight="1">
      <c r="A804" s="71" t="s">
        <v>170</v>
      </c>
      <c r="B804" s="55" t="s">
        <v>157</v>
      </c>
      <c r="C804" s="89" t="s">
        <v>426</v>
      </c>
      <c r="D804" s="58" t="s">
        <v>155</v>
      </c>
      <c r="E804" s="31" t="s">
        <v>419</v>
      </c>
      <c r="F804" s="54" t="s">
        <v>226</v>
      </c>
      <c r="G804" s="64" t="s">
        <v>281</v>
      </c>
      <c r="H804" s="88" t="s">
        <v>339</v>
      </c>
      <c r="I804" s="21">
        <v>22</v>
      </c>
    </row>
    <row r="805" spans="1:9" ht="12.75" customHeight="1">
      <c r="A805" s="71" t="s">
        <v>170</v>
      </c>
      <c r="B805" s="55" t="s">
        <v>157</v>
      </c>
      <c r="C805" s="89" t="s">
        <v>426</v>
      </c>
      <c r="D805" s="58" t="s">
        <v>155</v>
      </c>
      <c r="E805" s="31" t="s">
        <v>419</v>
      </c>
      <c r="F805" s="54" t="s">
        <v>226</v>
      </c>
      <c r="G805" s="64" t="s">
        <v>269</v>
      </c>
      <c r="H805" s="88" t="s">
        <v>339</v>
      </c>
      <c r="I805" s="21">
        <v>4</v>
      </c>
    </row>
    <row r="806" spans="1:9" ht="12.75" customHeight="1">
      <c r="A806" s="71" t="s">
        <v>170</v>
      </c>
      <c r="B806" s="55" t="s">
        <v>157</v>
      </c>
      <c r="C806" s="89" t="s">
        <v>426</v>
      </c>
      <c r="D806" s="58" t="s">
        <v>155</v>
      </c>
      <c r="E806" s="31" t="s">
        <v>419</v>
      </c>
      <c r="F806" s="54" t="s">
        <v>226</v>
      </c>
      <c r="G806" s="64" t="s">
        <v>252</v>
      </c>
      <c r="H806" s="88" t="s">
        <v>339</v>
      </c>
      <c r="I806" s="21">
        <v>25</v>
      </c>
    </row>
    <row r="807" spans="1:9" ht="12.75" customHeight="1">
      <c r="A807" s="71" t="s">
        <v>170</v>
      </c>
      <c r="B807" s="55" t="s">
        <v>157</v>
      </c>
      <c r="C807" s="89" t="s">
        <v>426</v>
      </c>
      <c r="D807" s="58" t="s">
        <v>155</v>
      </c>
      <c r="E807" s="31" t="s">
        <v>419</v>
      </c>
      <c r="F807" s="54" t="s">
        <v>226</v>
      </c>
      <c r="G807" s="64" t="s">
        <v>266</v>
      </c>
      <c r="H807" s="88" t="s">
        <v>339</v>
      </c>
      <c r="I807" s="21">
        <v>46</v>
      </c>
    </row>
    <row r="808" spans="1:9" ht="12.75" customHeight="1">
      <c r="A808" s="71" t="s">
        <v>170</v>
      </c>
      <c r="B808" s="55" t="s">
        <v>157</v>
      </c>
      <c r="C808" s="89" t="s">
        <v>426</v>
      </c>
      <c r="D808" s="58" t="s">
        <v>155</v>
      </c>
      <c r="E808" s="31" t="s">
        <v>419</v>
      </c>
      <c r="F808" s="54" t="s">
        <v>226</v>
      </c>
      <c r="G808" s="64" t="s">
        <v>245</v>
      </c>
      <c r="H808" s="88" t="s">
        <v>339</v>
      </c>
      <c r="I808" s="21">
        <v>107</v>
      </c>
    </row>
    <row r="809" spans="1:9" ht="12.75" customHeight="1">
      <c r="A809" s="71" t="s">
        <v>170</v>
      </c>
      <c r="B809" s="55" t="s">
        <v>157</v>
      </c>
      <c r="C809" s="89" t="s">
        <v>426</v>
      </c>
      <c r="D809" s="58" t="s">
        <v>155</v>
      </c>
      <c r="E809" s="31" t="s">
        <v>419</v>
      </c>
      <c r="F809" s="54" t="s">
        <v>226</v>
      </c>
      <c r="G809" s="64" t="s">
        <v>232</v>
      </c>
      <c r="H809" s="88" t="s">
        <v>339</v>
      </c>
      <c r="I809" s="21">
        <v>34</v>
      </c>
    </row>
    <row r="810" spans="1:9" ht="12.75" customHeight="1">
      <c r="A810" s="71" t="s">
        <v>170</v>
      </c>
      <c r="B810" s="55" t="s">
        <v>157</v>
      </c>
      <c r="C810" s="89" t="s">
        <v>345</v>
      </c>
      <c r="D810" s="58" t="s">
        <v>155</v>
      </c>
      <c r="E810" s="31" t="s">
        <v>419</v>
      </c>
      <c r="F810" s="54" t="s">
        <v>240</v>
      </c>
      <c r="G810" s="64" t="s">
        <v>288</v>
      </c>
      <c r="H810" s="88" t="s">
        <v>339</v>
      </c>
      <c r="I810" s="21">
        <v>19</v>
      </c>
    </row>
    <row r="811" spans="1:9" ht="12.75" customHeight="1">
      <c r="A811" s="71" t="s">
        <v>170</v>
      </c>
      <c r="B811" s="55" t="s">
        <v>157</v>
      </c>
      <c r="C811" s="89" t="s">
        <v>345</v>
      </c>
      <c r="D811" s="58" t="s">
        <v>155</v>
      </c>
      <c r="E811" s="31" t="s">
        <v>419</v>
      </c>
      <c r="F811" s="54" t="s">
        <v>240</v>
      </c>
      <c r="G811" s="64" t="s">
        <v>263</v>
      </c>
      <c r="H811" s="88" t="s">
        <v>339</v>
      </c>
      <c r="I811" s="20">
        <v>8</v>
      </c>
    </row>
    <row r="812" spans="1:9" ht="12.75" customHeight="1">
      <c r="A812" s="71" t="s">
        <v>170</v>
      </c>
      <c r="B812" s="55" t="s">
        <v>157</v>
      </c>
      <c r="C812" s="90" t="s">
        <v>345</v>
      </c>
      <c r="D812" s="58" t="s">
        <v>155</v>
      </c>
      <c r="E812" s="31" t="s">
        <v>419</v>
      </c>
      <c r="F812" s="54" t="s">
        <v>240</v>
      </c>
      <c r="G812" s="72" t="s">
        <v>245</v>
      </c>
      <c r="H812" s="88" t="s">
        <v>339</v>
      </c>
      <c r="I812" s="21">
        <v>8</v>
      </c>
    </row>
    <row r="813" spans="1:9" ht="12.75" customHeight="1">
      <c r="A813" s="71" t="s">
        <v>170</v>
      </c>
      <c r="B813" s="55" t="s">
        <v>157</v>
      </c>
      <c r="C813" s="89" t="s">
        <v>420</v>
      </c>
      <c r="D813" s="58" t="s">
        <v>155</v>
      </c>
      <c r="E813" s="31" t="s">
        <v>419</v>
      </c>
      <c r="F813" s="54" t="s">
        <v>323</v>
      </c>
      <c r="G813" s="72" t="s">
        <v>246</v>
      </c>
      <c r="H813" s="88" t="s">
        <v>339</v>
      </c>
      <c r="I813" s="21">
        <v>1</v>
      </c>
    </row>
    <row r="814" spans="1:9" ht="12.75" customHeight="1">
      <c r="A814" s="71" t="s">
        <v>170</v>
      </c>
      <c r="B814" s="55" t="s">
        <v>157</v>
      </c>
      <c r="C814" s="90" t="s">
        <v>420</v>
      </c>
      <c r="D814" s="58" t="s">
        <v>155</v>
      </c>
      <c r="E814" s="31" t="s">
        <v>419</v>
      </c>
      <c r="F814" s="54" t="s">
        <v>323</v>
      </c>
      <c r="G814" s="72" t="s">
        <v>316</v>
      </c>
      <c r="H814" s="88" t="s">
        <v>339</v>
      </c>
      <c r="I814" s="21">
        <v>9</v>
      </c>
    </row>
    <row r="815" spans="1:9" ht="12.75" customHeight="1">
      <c r="A815" s="71" t="s">
        <v>170</v>
      </c>
      <c r="B815" s="55" t="s">
        <v>157</v>
      </c>
      <c r="C815" s="90" t="s">
        <v>420</v>
      </c>
      <c r="D815" s="58" t="s">
        <v>155</v>
      </c>
      <c r="E815" s="31" t="s">
        <v>419</v>
      </c>
      <c r="F815" s="54" t="s">
        <v>323</v>
      </c>
      <c r="G815" s="72" t="s">
        <v>272</v>
      </c>
      <c r="H815" s="88" t="s">
        <v>339</v>
      </c>
      <c r="I815" s="21">
        <v>1</v>
      </c>
    </row>
    <row r="816" spans="1:9" ht="12.75" customHeight="1">
      <c r="A816" s="71" t="s">
        <v>170</v>
      </c>
      <c r="B816" s="55" t="s">
        <v>157</v>
      </c>
      <c r="C816" s="90" t="s">
        <v>420</v>
      </c>
      <c r="D816" s="58" t="s">
        <v>155</v>
      </c>
      <c r="E816" s="31" t="s">
        <v>419</v>
      </c>
      <c r="F816" s="54" t="s">
        <v>323</v>
      </c>
      <c r="G816" s="72" t="s">
        <v>263</v>
      </c>
      <c r="H816" s="88" t="s">
        <v>339</v>
      </c>
      <c r="I816" s="21">
        <v>16</v>
      </c>
    </row>
    <row r="817" spans="1:9" ht="12.75" customHeight="1">
      <c r="A817" s="71" t="s">
        <v>170</v>
      </c>
      <c r="B817" s="55" t="s">
        <v>157</v>
      </c>
      <c r="C817" s="90" t="s">
        <v>420</v>
      </c>
      <c r="D817" s="58" t="s">
        <v>155</v>
      </c>
      <c r="E817" s="31" t="s">
        <v>419</v>
      </c>
      <c r="F817" s="54" t="s">
        <v>323</v>
      </c>
      <c r="G817" s="72" t="s">
        <v>315</v>
      </c>
      <c r="H817" s="88" t="s">
        <v>339</v>
      </c>
      <c r="I817" s="21">
        <v>5</v>
      </c>
    </row>
    <row r="818" spans="1:9" ht="12.75" customHeight="1">
      <c r="A818" s="71" t="s">
        <v>170</v>
      </c>
      <c r="B818" s="55" t="s">
        <v>157</v>
      </c>
      <c r="C818" s="89" t="s">
        <v>345</v>
      </c>
      <c r="D818" s="58" t="s">
        <v>155</v>
      </c>
      <c r="E818" s="31" t="s">
        <v>419</v>
      </c>
      <c r="F818" s="54" t="s">
        <v>223</v>
      </c>
      <c r="G818" s="64" t="s">
        <v>245</v>
      </c>
      <c r="H818" s="88" t="s">
        <v>339</v>
      </c>
      <c r="I818" s="20">
        <v>10</v>
      </c>
    </row>
    <row r="819" spans="1:9" ht="12.75" customHeight="1">
      <c r="A819" s="71" t="s">
        <v>170</v>
      </c>
      <c r="B819" s="55" t="s">
        <v>157</v>
      </c>
      <c r="C819" s="89" t="s">
        <v>345</v>
      </c>
      <c r="D819" s="58" t="s">
        <v>155</v>
      </c>
      <c r="E819" s="31" t="s">
        <v>419</v>
      </c>
      <c r="F819" s="54" t="s">
        <v>223</v>
      </c>
      <c r="G819" s="64" t="s">
        <v>275</v>
      </c>
      <c r="H819" s="88" t="s">
        <v>339</v>
      </c>
      <c r="I819" s="21">
        <v>3</v>
      </c>
    </row>
  </sheetData>
  <sheetProtection/>
  <printOptions horizontalCentered="1" verticalCentered="1"/>
  <pageMargins left="0.3937007874015748" right="0.3937007874015748" top="0.3937007874015748" bottom="0.1968503937007874" header="0" footer="0"/>
  <pageSetup fitToHeight="9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39" customWidth="1"/>
    <col min="2" max="7" width="6.00390625" style="39" customWidth="1"/>
    <col min="8" max="10" width="7.00390625" style="39" bestFit="1" customWidth="1"/>
    <col min="11" max="16384" width="11.421875" style="39" customWidth="1"/>
  </cols>
  <sheetData>
    <row r="1" spans="1:11" ht="1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27" t="s">
        <v>8</v>
      </c>
      <c r="B2" s="27"/>
      <c r="C2" s="27"/>
      <c r="D2" s="27"/>
      <c r="E2" s="28"/>
      <c r="F2" s="28"/>
      <c r="G2" s="28"/>
      <c r="H2" s="28"/>
      <c r="I2" s="28"/>
      <c r="J2" s="28"/>
      <c r="K2" s="28"/>
    </row>
    <row r="3" spans="1:11" ht="15">
      <c r="A3" s="29">
        <v>27</v>
      </c>
      <c r="B3" s="29"/>
      <c r="C3" s="29"/>
      <c r="D3" s="29"/>
      <c r="E3" s="30"/>
      <c r="F3" s="30"/>
      <c r="G3" s="30"/>
      <c r="H3" s="30"/>
      <c r="I3" s="30"/>
      <c r="J3" s="30"/>
      <c r="K3" s="30"/>
    </row>
    <row r="4" spans="1:10" ht="15">
      <c r="A4" s="113" t="s">
        <v>375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114" t="s">
        <v>158</v>
      </c>
      <c r="B6" s="116" t="s">
        <v>376</v>
      </c>
      <c r="C6" s="117"/>
      <c r="D6" s="118"/>
      <c r="E6" s="116" t="s">
        <v>363</v>
      </c>
      <c r="F6" s="117"/>
      <c r="G6" s="118"/>
      <c r="H6" s="116" t="s">
        <v>227</v>
      </c>
      <c r="I6" s="117"/>
      <c r="J6" s="119"/>
    </row>
    <row r="7" spans="1:10" ht="12" customHeight="1">
      <c r="A7" s="115"/>
      <c r="B7" s="38" t="s">
        <v>165</v>
      </c>
      <c r="C7" s="38" t="s">
        <v>166</v>
      </c>
      <c r="D7" s="38" t="s">
        <v>172</v>
      </c>
      <c r="E7" s="38" t="s">
        <v>165</v>
      </c>
      <c r="F7" s="38" t="s">
        <v>166</v>
      </c>
      <c r="G7" s="38" t="s">
        <v>172</v>
      </c>
      <c r="H7" s="38" t="s">
        <v>165</v>
      </c>
      <c r="I7" s="38" t="s">
        <v>166</v>
      </c>
      <c r="J7" s="52" t="s">
        <v>172</v>
      </c>
    </row>
    <row r="8" spans="1:10" ht="12" customHeight="1">
      <c r="A8" s="36" t="s">
        <v>117</v>
      </c>
      <c r="B8" s="18">
        <f aca="true" t="shared" si="0" ref="B8:G8">B16+B9+B11+B23+B28+B33+B38+B43+B50+B54+B60+B64+B69+B75+B81+B84+B90+B92+B95+B98+B104+B19</f>
        <v>1839</v>
      </c>
      <c r="C8" s="18">
        <f t="shared" si="0"/>
        <v>2685</v>
      </c>
      <c r="D8" s="18">
        <f t="shared" si="0"/>
        <v>4524</v>
      </c>
      <c r="E8" s="18">
        <f t="shared" si="0"/>
        <v>1252</v>
      </c>
      <c r="F8" s="18">
        <f t="shared" si="0"/>
        <v>1985</v>
      </c>
      <c r="G8" s="18">
        <f t="shared" si="0"/>
        <v>3237</v>
      </c>
      <c r="H8" s="26">
        <f aca="true" t="shared" si="1" ref="H8:J23">E8/B8*100</f>
        <v>68.0804785209353</v>
      </c>
      <c r="I8" s="26">
        <f t="shared" si="1"/>
        <v>73.9292364990689</v>
      </c>
      <c r="J8" s="26">
        <f t="shared" si="1"/>
        <v>71.55172413793103</v>
      </c>
    </row>
    <row r="9" spans="1:10" ht="12" customHeight="1">
      <c r="A9" s="35" t="s">
        <v>369</v>
      </c>
      <c r="B9" s="8">
        <f aca="true" t="shared" si="2" ref="B9:G9">SUM(B10)</f>
        <v>19</v>
      </c>
      <c r="C9" s="8">
        <f t="shared" si="2"/>
        <v>30</v>
      </c>
      <c r="D9" s="8">
        <f t="shared" si="2"/>
        <v>49</v>
      </c>
      <c r="E9" s="8">
        <f t="shared" si="2"/>
        <v>17</v>
      </c>
      <c r="F9" s="8">
        <f t="shared" si="2"/>
        <v>21</v>
      </c>
      <c r="G9" s="8">
        <f t="shared" si="2"/>
        <v>38</v>
      </c>
      <c r="H9" s="53">
        <f t="shared" si="1"/>
        <v>89.47368421052632</v>
      </c>
      <c r="I9" s="53">
        <f t="shared" si="1"/>
        <v>70</v>
      </c>
      <c r="J9" s="53">
        <f t="shared" si="1"/>
        <v>77.55102040816327</v>
      </c>
    </row>
    <row r="10" spans="1:10" ht="12" customHeight="1">
      <c r="A10" s="16" t="s">
        <v>317</v>
      </c>
      <c r="B10" s="40">
        <v>19</v>
      </c>
      <c r="C10" s="40">
        <v>30</v>
      </c>
      <c r="D10" s="40">
        <f>+B10+C10</f>
        <v>49</v>
      </c>
      <c r="E10" s="40">
        <v>17</v>
      </c>
      <c r="F10" s="40">
        <v>21</v>
      </c>
      <c r="G10" s="40">
        <f>+E10+F10</f>
        <v>38</v>
      </c>
      <c r="H10" s="25">
        <f t="shared" si="1"/>
        <v>89.47368421052632</v>
      </c>
      <c r="I10" s="25">
        <f t="shared" si="1"/>
        <v>70</v>
      </c>
      <c r="J10" s="25">
        <f t="shared" si="1"/>
        <v>77.55102040816327</v>
      </c>
    </row>
    <row r="11" spans="1:10" ht="12" customHeight="1">
      <c r="A11" s="35" t="s">
        <v>116</v>
      </c>
      <c r="B11" s="8">
        <f aca="true" t="shared" si="3" ref="B11:G11">SUM(B12:B15)</f>
        <v>112</v>
      </c>
      <c r="C11" s="8">
        <f t="shared" si="3"/>
        <v>106</v>
      </c>
      <c r="D11" s="8">
        <f t="shared" si="3"/>
        <v>218</v>
      </c>
      <c r="E11" s="8">
        <f t="shared" si="3"/>
        <v>72</v>
      </c>
      <c r="F11" s="8">
        <f t="shared" si="3"/>
        <v>97</v>
      </c>
      <c r="G11" s="8">
        <f t="shared" si="3"/>
        <v>169</v>
      </c>
      <c r="H11" s="53">
        <f t="shared" si="1"/>
        <v>64.28571428571429</v>
      </c>
      <c r="I11" s="53">
        <f t="shared" si="1"/>
        <v>91.50943396226415</v>
      </c>
      <c r="J11" s="53">
        <f t="shared" si="1"/>
        <v>77.52293577981652</v>
      </c>
    </row>
    <row r="12" spans="1:10" ht="12" customHeight="1">
      <c r="A12" s="17" t="s">
        <v>264</v>
      </c>
      <c r="B12" s="41">
        <v>27</v>
      </c>
      <c r="C12" s="41">
        <v>11</v>
      </c>
      <c r="D12" s="40">
        <f>+B12+C12</f>
        <v>38</v>
      </c>
      <c r="E12" s="41">
        <v>16</v>
      </c>
      <c r="F12" s="41">
        <v>9</v>
      </c>
      <c r="G12" s="40">
        <f>+E12+F12</f>
        <v>25</v>
      </c>
      <c r="H12" s="25">
        <f t="shared" si="1"/>
        <v>59.25925925925925</v>
      </c>
      <c r="I12" s="25">
        <f t="shared" si="1"/>
        <v>81.81818181818183</v>
      </c>
      <c r="J12" s="25">
        <f t="shared" si="1"/>
        <v>65.78947368421053</v>
      </c>
    </row>
    <row r="13" spans="1:10" ht="12" customHeight="1">
      <c r="A13" s="16" t="s">
        <v>316</v>
      </c>
      <c r="B13" s="40">
        <v>46</v>
      </c>
      <c r="C13" s="40">
        <v>37</v>
      </c>
      <c r="D13" s="40">
        <f>+B13+C13</f>
        <v>83</v>
      </c>
      <c r="E13" s="40">
        <v>33</v>
      </c>
      <c r="F13" s="40">
        <v>42</v>
      </c>
      <c r="G13" s="40">
        <f>+E13+F13</f>
        <v>75</v>
      </c>
      <c r="H13" s="25">
        <f t="shared" si="1"/>
        <v>71.73913043478261</v>
      </c>
      <c r="I13" s="25">
        <f t="shared" si="1"/>
        <v>113.51351351351352</v>
      </c>
      <c r="J13" s="25">
        <f t="shared" si="1"/>
        <v>90.36144578313254</v>
      </c>
    </row>
    <row r="14" spans="1:10" ht="12" customHeight="1">
      <c r="A14" s="16" t="s">
        <v>315</v>
      </c>
      <c r="B14" s="40">
        <v>14</v>
      </c>
      <c r="C14" s="40">
        <v>35</v>
      </c>
      <c r="D14" s="40">
        <f>+B14+C14</f>
        <v>49</v>
      </c>
      <c r="E14" s="40">
        <v>10</v>
      </c>
      <c r="F14" s="40">
        <v>23</v>
      </c>
      <c r="G14" s="40">
        <f>+E14+F14</f>
        <v>33</v>
      </c>
      <c r="H14" s="25">
        <f t="shared" si="1"/>
        <v>71.42857142857143</v>
      </c>
      <c r="I14" s="25">
        <f t="shared" si="1"/>
        <v>65.71428571428571</v>
      </c>
      <c r="J14" s="25">
        <f t="shared" si="1"/>
        <v>67.3469387755102</v>
      </c>
    </row>
    <row r="15" spans="1:10" ht="12" customHeight="1">
      <c r="A15" s="16" t="s">
        <v>271</v>
      </c>
      <c r="B15" s="40">
        <v>25</v>
      </c>
      <c r="C15" s="40">
        <v>23</v>
      </c>
      <c r="D15" s="40">
        <f>+B15+C15</f>
        <v>48</v>
      </c>
      <c r="E15" s="40">
        <v>13</v>
      </c>
      <c r="F15" s="40">
        <v>23</v>
      </c>
      <c r="G15" s="40">
        <f>+E15+F15</f>
        <v>36</v>
      </c>
      <c r="H15" s="25">
        <f t="shared" si="1"/>
        <v>52</v>
      </c>
      <c r="I15" s="25">
        <f t="shared" si="1"/>
        <v>100</v>
      </c>
      <c r="J15" s="25">
        <f t="shared" si="1"/>
        <v>75</v>
      </c>
    </row>
    <row r="16" spans="1:10" ht="12" customHeight="1">
      <c r="A16" s="35" t="s">
        <v>115</v>
      </c>
      <c r="B16" s="8">
        <f aca="true" t="shared" si="4" ref="B16:G16">SUM(B17:B18)</f>
        <v>40</v>
      </c>
      <c r="C16" s="8">
        <f t="shared" si="4"/>
        <v>35</v>
      </c>
      <c r="D16" s="8">
        <f t="shared" si="4"/>
        <v>75</v>
      </c>
      <c r="E16" s="8">
        <f t="shared" si="4"/>
        <v>8</v>
      </c>
      <c r="F16" s="8">
        <f t="shared" si="4"/>
        <v>15</v>
      </c>
      <c r="G16" s="8">
        <f t="shared" si="4"/>
        <v>23</v>
      </c>
      <c r="H16" s="53">
        <f t="shared" si="1"/>
        <v>20</v>
      </c>
      <c r="I16" s="53">
        <f t="shared" si="1"/>
        <v>42.857142857142854</v>
      </c>
      <c r="J16" s="53">
        <f t="shared" si="1"/>
        <v>30.666666666666664</v>
      </c>
    </row>
    <row r="17" spans="1:10" ht="12" customHeight="1">
      <c r="A17" s="16" t="s">
        <v>314</v>
      </c>
      <c r="B17" s="40">
        <v>21</v>
      </c>
      <c r="C17" s="40">
        <v>21</v>
      </c>
      <c r="D17" s="40">
        <f>+B17+C17</f>
        <v>42</v>
      </c>
      <c r="E17" s="40">
        <v>6</v>
      </c>
      <c r="F17" s="40">
        <v>8</v>
      </c>
      <c r="G17" s="40">
        <f>+E17+F17</f>
        <v>14</v>
      </c>
      <c r="H17" s="25">
        <f t="shared" si="1"/>
        <v>28.57142857142857</v>
      </c>
      <c r="I17" s="25">
        <f t="shared" si="1"/>
        <v>38.095238095238095</v>
      </c>
      <c r="J17" s="25">
        <f t="shared" si="1"/>
        <v>33.33333333333333</v>
      </c>
    </row>
    <row r="18" spans="1:10" ht="12" customHeight="1">
      <c r="A18" s="16" t="s">
        <v>313</v>
      </c>
      <c r="B18" s="40">
        <v>19</v>
      </c>
      <c r="C18" s="40">
        <v>14</v>
      </c>
      <c r="D18" s="40">
        <f>+B18+C18</f>
        <v>33</v>
      </c>
      <c r="E18" s="40">
        <v>2</v>
      </c>
      <c r="F18" s="40">
        <v>7</v>
      </c>
      <c r="G18" s="40">
        <f>+E18+F18</f>
        <v>9</v>
      </c>
      <c r="H18" s="25">
        <f t="shared" si="1"/>
        <v>10.526315789473683</v>
      </c>
      <c r="I18" s="25">
        <f t="shared" si="1"/>
        <v>50</v>
      </c>
      <c r="J18" s="25">
        <f t="shared" si="1"/>
        <v>27.27272727272727</v>
      </c>
    </row>
    <row r="19" spans="1:10" ht="12" customHeight="1">
      <c r="A19" s="35" t="s">
        <v>230</v>
      </c>
      <c r="B19" s="8">
        <f aca="true" t="shared" si="5" ref="B19:G19">SUM(B20:B22)</f>
        <v>0</v>
      </c>
      <c r="C19" s="8">
        <f t="shared" si="5"/>
        <v>0</v>
      </c>
      <c r="D19" s="8">
        <f t="shared" si="5"/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53" t="e">
        <f t="shared" si="1"/>
        <v>#DIV/0!</v>
      </c>
      <c r="I19" s="53" t="e">
        <f t="shared" si="1"/>
        <v>#DIV/0!</v>
      </c>
      <c r="J19" s="53" t="e">
        <f t="shared" si="1"/>
        <v>#DIV/0!</v>
      </c>
    </row>
    <row r="20" spans="1:10" ht="12" customHeight="1">
      <c r="A20" s="16" t="s">
        <v>360</v>
      </c>
      <c r="B20" s="40">
        <v>0</v>
      </c>
      <c r="C20" s="40">
        <v>0</v>
      </c>
      <c r="D20" s="40">
        <f>+B20+C20</f>
        <v>0</v>
      </c>
      <c r="E20" s="40">
        <v>0</v>
      </c>
      <c r="F20" s="40">
        <v>0</v>
      </c>
      <c r="G20" s="40">
        <f>+E20+F20</f>
        <v>0</v>
      </c>
      <c r="H20" s="25" t="e">
        <f t="shared" si="1"/>
        <v>#DIV/0!</v>
      </c>
      <c r="I20" s="25" t="e">
        <f t="shared" si="1"/>
        <v>#DIV/0!</v>
      </c>
      <c r="J20" s="25" t="e">
        <f t="shared" si="1"/>
        <v>#DIV/0!</v>
      </c>
    </row>
    <row r="21" spans="1:10" ht="12" customHeight="1">
      <c r="A21" s="16" t="s">
        <v>319</v>
      </c>
      <c r="B21" s="40">
        <v>0</v>
      </c>
      <c r="C21" s="40">
        <v>0</v>
      </c>
      <c r="D21" s="40">
        <f>+B21+C21</f>
        <v>0</v>
      </c>
      <c r="E21" s="40">
        <v>0</v>
      </c>
      <c r="F21" s="40">
        <v>0</v>
      </c>
      <c r="G21" s="40">
        <f>+E21+F21</f>
        <v>0</v>
      </c>
      <c r="H21" s="25" t="e">
        <f t="shared" si="1"/>
        <v>#DIV/0!</v>
      </c>
      <c r="I21" s="25" t="e">
        <f t="shared" si="1"/>
        <v>#DIV/0!</v>
      </c>
      <c r="J21" s="25" t="e">
        <f t="shared" si="1"/>
        <v>#DIV/0!</v>
      </c>
    </row>
    <row r="22" spans="1:10" ht="12" customHeight="1">
      <c r="A22" s="16" t="s">
        <v>318</v>
      </c>
      <c r="B22" s="40">
        <v>0</v>
      </c>
      <c r="C22" s="40">
        <v>0</v>
      </c>
      <c r="D22" s="40">
        <f>+B22+C22</f>
        <v>0</v>
      </c>
      <c r="E22" s="40">
        <v>0</v>
      </c>
      <c r="F22" s="40">
        <v>0</v>
      </c>
      <c r="G22" s="40">
        <f>+E22+F22</f>
        <v>0</v>
      </c>
      <c r="H22" s="25" t="e">
        <f t="shared" si="1"/>
        <v>#DIV/0!</v>
      </c>
      <c r="I22" s="25" t="e">
        <f t="shared" si="1"/>
        <v>#DIV/0!</v>
      </c>
      <c r="J22" s="25" t="e">
        <f t="shared" si="1"/>
        <v>#DIV/0!</v>
      </c>
    </row>
    <row r="23" spans="1:10" ht="12" customHeight="1">
      <c r="A23" s="35" t="s">
        <v>114</v>
      </c>
      <c r="B23" s="8">
        <f aca="true" t="shared" si="6" ref="B23:G23">SUM(B24:B27)</f>
        <v>49</v>
      </c>
      <c r="C23" s="8">
        <f t="shared" si="6"/>
        <v>49</v>
      </c>
      <c r="D23" s="8">
        <f t="shared" si="6"/>
        <v>98</v>
      </c>
      <c r="E23" s="8">
        <f t="shared" si="6"/>
        <v>44</v>
      </c>
      <c r="F23" s="8">
        <f t="shared" si="6"/>
        <v>51</v>
      </c>
      <c r="G23" s="8">
        <f t="shared" si="6"/>
        <v>95</v>
      </c>
      <c r="H23" s="53">
        <f t="shared" si="1"/>
        <v>89.79591836734694</v>
      </c>
      <c r="I23" s="53">
        <f t="shared" si="1"/>
        <v>104.08163265306123</v>
      </c>
      <c r="J23" s="53">
        <f t="shared" si="1"/>
        <v>96.93877551020408</v>
      </c>
    </row>
    <row r="24" spans="1:10" ht="12" customHeight="1">
      <c r="A24" s="16" t="s">
        <v>312</v>
      </c>
      <c r="B24" s="40">
        <v>16</v>
      </c>
      <c r="C24" s="40">
        <v>24</v>
      </c>
      <c r="D24" s="40">
        <f>+B24+C24</f>
        <v>40</v>
      </c>
      <c r="E24" s="40">
        <v>17</v>
      </c>
      <c r="F24" s="40">
        <v>30</v>
      </c>
      <c r="G24" s="40">
        <f>+E24+F24</f>
        <v>47</v>
      </c>
      <c r="H24" s="25">
        <f aca="true" t="shared" si="7" ref="H24:J87">E24/B24*100</f>
        <v>106.25</v>
      </c>
      <c r="I24" s="25">
        <f t="shared" si="7"/>
        <v>125</v>
      </c>
      <c r="J24" s="25">
        <f t="shared" si="7"/>
        <v>117.5</v>
      </c>
    </row>
    <row r="25" spans="1:10" ht="12" customHeight="1">
      <c r="A25" s="16" t="s">
        <v>311</v>
      </c>
      <c r="B25" s="40">
        <v>14</v>
      </c>
      <c r="C25" s="40">
        <v>17</v>
      </c>
      <c r="D25" s="40">
        <f>+B25+C25</f>
        <v>31</v>
      </c>
      <c r="E25" s="40">
        <v>10</v>
      </c>
      <c r="F25" s="40">
        <v>10</v>
      </c>
      <c r="G25" s="40">
        <f>+E25+F25</f>
        <v>20</v>
      </c>
      <c r="H25" s="25">
        <f t="shared" si="7"/>
        <v>71.42857142857143</v>
      </c>
      <c r="I25" s="25">
        <f t="shared" si="7"/>
        <v>58.82352941176471</v>
      </c>
      <c r="J25" s="25">
        <f t="shared" si="7"/>
        <v>64.51612903225806</v>
      </c>
    </row>
    <row r="26" spans="1:10" ht="12" customHeight="1">
      <c r="A26" s="16" t="s">
        <v>310</v>
      </c>
      <c r="B26" s="40">
        <v>11</v>
      </c>
      <c r="C26" s="40">
        <v>2</v>
      </c>
      <c r="D26" s="40">
        <f>+B26+C26</f>
        <v>13</v>
      </c>
      <c r="E26" s="40">
        <v>8</v>
      </c>
      <c r="F26" s="40">
        <v>3</v>
      </c>
      <c r="G26" s="40">
        <f>+E26+F26</f>
        <v>11</v>
      </c>
      <c r="H26" s="25">
        <f t="shared" si="7"/>
        <v>72.72727272727273</v>
      </c>
      <c r="I26" s="25">
        <f t="shared" si="7"/>
        <v>150</v>
      </c>
      <c r="J26" s="25">
        <f t="shared" si="7"/>
        <v>84.61538461538461</v>
      </c>
    </row>
    <row r="27" spans="1:10" ht="12" customHeight="1">
      <c r="A27" s="16" t="s">
        <v>309</v>
      </c>
      <c r="B27" s="40">
        <v>8</v>
      </c>
      <c r="C27" s="40">
        <v>6</v>
      </c>
      <c r="D27" s="40">
        <f>+B27+C27</f>
        <v>14</v>
      </c>
      <c r="E27" s="40">
        <v>9</v>
      </c>
      <c r="F27" s="40">
        <v>8</v>
      </c>
      <c r="G27" s="40">
        <f>+E27+F27</f>
        <v>17</v>
      </c>
      <c r="H27" s="25">
        <f t="shared" si="7"/>
        <v>112.5</v>
      </c>
      <c r="I27" s="25">
        <f t="shared" si="7"/>
        <v>133.33333333333331</v>
      </c>
      <c r="J27" s="25">
        <f t="shared" si="7"/>
        <v>121.42857142857142</v>
      </c>
    </row>
    <row r="28" spans="1:10" ht="12" customHeight="1">
      <c r="A28" s="35" t="s">
        <v>113</v>
      </c>
      <c r="B28" s="8">
        <f aca="true" t="shared" si="8" ref="B28:G28">SUM(B29:B32)</f>
        <v>64</v>
      </c>
      <c r="C28" s="8">
        <f t="shared" si="8"/>
        <v>50</v>
      </c>
      <c r="D28" s="8">
        <f t="shared" si="8"/>
        <v>114</v>
      </c>
      <c r="E28" s="8">
        <f t="shared" si="8"/>
        <v>64</v>
      </c>
      <c r="F28" s="8">
        <f t="shared" si="8"/>
        <v>38</v>
      </c>
      <c r="G28" s="8">
        <f t="shared" si="8"/>
        <v>102</v>
      </c>
      <c r="H28" s="53">
        <f t="shared" si="7"/>
        <v>100</v>
      </c>
      <c r="I28" s="53">
        <f t="shared" si="7"/>
        <v>76</v>
      </c>
      <c r="J28" s="53">
        <f t="shared" si="7"/>
        <v>89.47368421052632</v>
      </c>
    </row>
    <row r="29" spans="1:10" ht="12" customHeight="1">
      <c r="A29" s="16" t="s">
        <v>284</v>
      </c>
      <c r="B29" s="40">
        <v>3</v>
      </c>
      <c r="C29" s="40">
        <v>5</v>
      </c>
      <c r="D29" s="40">
        <f>+B29+C29</f>
        <v>8</v>
      </c>
      <c r="E29" s="40">
        <v>1</v>
      </c>
      <c r="F29" s="40">
        <v>0</v>
      </c>
      <c r="G29" s="40">
        <f>+E29+F29</f>
        <v>1</v>
      </c>
      <c r="H29" s="25">
        <f t="shared" si="7"/>
        <v>33.33333333333333</v>
      </c>
      <c r="I29" s="25">
        <f t="shared" si="7"/>
        <v>0</v>
      </c>
      <c r="J29" s="25">
        <f t="shared" si="7"/>
        <v>12.5</v>
      </c>
    </row>
    <row r="30" spans="1:10" ht="12" customHeight="1">
      <c r="A30" s="16" t="s">
        <v>283</v>
      </c>
      <c r="B30" s="40">
        <v>10</v>
      </c>
      <c r="C30" s="40">
        <v>13</v>
      </c>
      <c r="D30" s="40">
        <f>+B30+C30</f>
        <v>23</v>
      </c>
      <c r="E30" s="40">
        <v>11</v>
      </c>
      <c r="F30" s="40">
        <v>7</v>
      </c>
      <c r="G30" s="40">
        <f>+E30+F30</f>
        <v>18</v>
      </c>
      <c r="H30" s="25">
        <f t="shared" si="7"/>
        <v>110.00000000000001</v>
      </c>
      <c r="I30" s="25">
        <f t="shared" si="7"/>
        <v>53.84615384615385</v>
      </c>
      <c r="J30" s="25">
        <f t="shared" si="7"/>
        <v>78.26086956521739</v>
      </c>
    </row>
    <row r="31" spans="1:10" ht="12" customHeight="1">
      <c r="A31" s="16" t="s">
        <v>308</v>
      </c>
      <c r="B31" s="40">
        <v>32</v>
      </c>
      <c r="C31" s="40">
        <v>12</v>
      </c>
      <c r="D31" s="40">
        <f>+B31+C31</f>
        <v>44</v>
      </c>
      <c r="E31" s="40">
        <v>32</v>
      </c>
      <c r="F31" s="40">
        <v>17</v>
      </c>
      <c r="G31" s="40">
        <f>+E31+F31</f>
        <v>49</v>
      </c>
      <c r="H31" s="25">
        <f t="shared" si="7"/>
        <v>100</v>
      </c>
      <c r="I31" s="25">
        <f t="shared" si="7"/>
        <v>141.66666666666669</v>
      </c>
      <c r="J31" s="25">
        <f t="shared" si="7"/>
        <v>111.36363636363636</v>
      </c>
    </row>
    <row r="32" spans="1:10" ht="12" customHeight="1">
      <c r="A32" s="16" t="s">
        <v>307</v>
      </c>
      <c r="B32" s="40">
        <v>19</v>
      </c>
      <c r="C32" s="40">
        <v>20</v>
      </c>
      <c r="D32" s="40">
        <f>+B32+C32</f>
        <v>39</v>
      </c>
      <c r="E32" s="40">
        <v>20</v>
      </c>
      <c r="F32" s="40">
        <v>14</v>
      </c>
      <c r="G32" s="40">
        <f>+E32+F32</f>
        <v>34</v>
      </c>
      <c r="H32" s="25">
        <f t="shared" si="7"/>
        <v>105.26315789473684</v>
      </c>
      <c r="I32" s="25">
        <f t="shared" si="7"/>
        <v>70</v>
      </c>
      <c r="J32" s="25">
        <f t="shared" si="7"/>
        <v>87.17948717948718</v>
      </c>
    </row>
    <row r="33" spans="1:10" ht="12" customHeight="1">
      <c r="A33" s="35" t="s">
        <v>112</v>
      </c>
      <c r="B33" s="8">
        <f aca="true" t="shared" si="9" ref="B33:G33">SUM(B34:B37)</f>
        <v>132</v>
      </c>
      <c r="C33" s="8">
        <f t="shared" si="9"/>
        <v>371</v>
      </c>
      <c r="D33" s="8">
        <f t="shared" si="9"/>
        <v>503</v>
      </c>
      <c r="E33" s="8">
        <f t="shared" si="9"/>
        <v>57</v>
      </c>
      <c r="F33" s="8">
        <f t="shared" si="9"/>
        <v>266</v>
      </c>
      <c r="G33" s="8">
        <f t="shared" si="9"/>
        <v>323</v>
      </c>
      <c r="H33" s="53">
        <f t="shared" si="7"/>
        <v>43.18181818181818</v>
      </c>
      <c r="I33" s="53">
        <f t="shared" si="7"/>
        <v>71.69811320754717</v>
      </c>
      <c r="J33" s="53">
        <f t="shared" si="7"/>
        <v>64.21471172962227</v>
      </c>
    </row>
    <row r="34" spans="1:10" ht="12" customHeight="1">
      <c r="A34" s="16" t="s">
        <v>306</v>
      </c>
      <c r="B34" s="40">
        <v>52</v>
      </c>
      <c r="C34" s="40">
        <v>19</v>
      </c>
      <c r="D34" s="40">
        <f>+B34+C34</f>
        <v>71</v>
      </c>
      <c r="E34" s="40">
        <v>1</v>
      </c>
      <c r="F34" s="40">
        <v>7</v>
      </c>
      <c r="G34" s="40">
        <f>+E34+F34</f>
        <v>8</v>
      </c>
      <c r="H34" s="25">
        <f t="shared" si="7"/>
        <v>1.9230769230769231</v>
      </c>
      <c r="I34" s="25">
        <f t="shared" si="7"/>
        <v>36.84210526315789</v>
      </c>
      <c r="J34" s="25">
        <f t="shared" si="7"/>
        <v>11.267605633802818</v>
      </c>
    </row>
    <row r="35" spans="1:10" ht="12" customHeight="1">
      <c r="A35" s="16" t="s">
        <v>262</v>
      </c>
      <c r="B35" s="40">
        <v>10</v>
      </c>
      <c r="C35" s="40">
        <v>57</v>
      </c>
      <c r="D35" s="40">
        <f>+B35+C35</f>
        <v>67</v>
      </c>
      <c r="E35" s="40">
        <v>12</v>
      </c>
      <c r="F35" s="40">
        <v>33</v>
      </c>
      <c r="G35" s="40">
        <f>+E35+F35</f>
        <v>45</v>
      </c>
      <c r="H35" s="25">
        <f t="shared" si="7"/>
        <v>120</v>
      </c>
      <c r="I35" s="25">
        <f t="shared" si="7"/>
        <v>57.89473684210527</v>
      </c>
      <c r="J35" s="25">
        <f t="shared" si="7"/>
        <v>67.16417910447761</v>
      </c>
    </row>
    <row r="36" spans="1:10" ht="12" customHeight="1">
      <c r="A36" s="16" t="s">
        <v>245</v>
      </c>
      <c r="B36" s="40">
        <v>64</v>
      </c>
      <c r="C36" s="40">
        <v>203</v>
      </c>
      <c r="D36" s="40">
        <f>+B36+C36</f>
        <v>267</v>
      </c>
      <c r="E36" s="40">
        <v>43</v>
      </c>
      <c r="F36" s="40">
        <v>180</v>
      </c>
      <c r="G36" s="40">
        <f>+E36+F36</f>
        <v>223</v>
      </c>
      <c r="H36" s="25">
        <f t="shared" si="7"/>
        <v>67.1875</v>
      </c>
      <c r="I36" s="25">
        <f t="shared" si="7"/>
        <v>88.66995073891626</v>
      </c>
      <c r="J36" s="25">
        <f t="shared" si="7"/>
        <v>83.52059925093633</v>
      </c>
    </row>
    <row r="37" spans="1:10" ht="12" customHeight="1">
      <c r="A37" s="16" t="s">
        <v>251</v>
      </c>
      <c r="B37" s="40">
        <v>6</v>
      </c>
      <c r="C37" s="40">
        <v>92</v>
      </c>
      <c r="D37" s="40">
        <f>+B37+C37</f>
        <v>98</v>
      </c>
      <c r="E37" s="40">
        <v>1</v>
      </c>
      <c r="F37" s="40">
        <v>46</v>
      </c>
      <c r="G37" s="40">
        <f>+E37+F37</f>
        <v>47</v>
      </c>
      <c r="H37" s="25">
        <f t="shared" si="7"/>
        <v>16.666666666666664</v>
      </c>
      <c r="I37" s="25">
        <f t="shared" si="7"/>
        <v>50</v>
      </c>
      <c r="J37" s="25">
        <f t="shared" si="7"/>
        <v>47.95918367346938</v>
      </c>
    </row>
    <row r="38" spans="1:10" ht="12" customHeight="1">
      <c r="A38" s="35" t="s">
        <v>111</v>
      </c>
      <c r="B38" s="8">
        <f aca="true" t="shared" si="10" ref="B38:G38">SUM(B39:B42)</f>
        <v>73</v>
      </c>
      <c r="C38" s="8">
        <f t="shared" si="10"/>
        <v>84</v>
      </c>
      <c r="D38" s="8">
        <f t="shared" si="10"/>
        <v>157</v>
      </c>
      <c r="E38" s="8">
        <f t="shared" si="10"/>
        <v>38</v>
      </c>
      <c r="F38" s="8">
        <f t="shared" si="10"/>
        <v>60</v>
      </c>
      <c r="G38" s="8">
        <f t="shared" si="10"/>
        <v>98</v>
      </c>
      <c r="H38" s="53">
        <f t="shared" si="7"/>
        <v>52.054794520547944</v>
      </c>
      <c r="I38" s="53">
        <f t="shared" si="7"/>
        <v>71.42857142857143</v>
      </c>
      <c r="J38" s="53">
        <f t="shared" si="7"/>
        <v>62.42038216560509</v>
      </c>
    </row>
    <row r="39" spans="1:10" ht="12" customHeight="1">
      <c r="A39" s="16" t="s">
        <v>273</v>
      </c>
      <c r="B39" s="40">
        <v>39</v>
      </c>
      <c r="C39" s="40">
        <v>31</v>
      </c>
      <c r="D39" s="40">
        <f>+B39+C39</f>
        <v>70</v>
      </c>
      <c r="E39" s="40">
        <v>20</v>
      </c>
      <c r="F39" s="40">
        <v>19</v>
      </c>
      <c r="G39" s="40">
        <f>+E39+F39</f>
        <v>39</v>
      </c>
      <c r="H39" s="25">
        <f t="shared" si="7"/>
        <v>51.28205128205128</v>
      </c>
      <c r="I39" s="25">
        <f t="shared" si="7"/>
        <v>61.29032258064516</v>
      </c>
      <c r="J39" s="25">
        <f t="shared" si="7"/>
        <v>55.714285714285715</v>
      </c>
    </row>
    <row r="40" spans="1:10" ht="12" customHeight="1">
      <c r="A40" s="16" t="s">
        <v>253</v>
      </c>
      <c r="B40" s="40">
        <v>23</v>
      </c>
      <c r="C40" s="40">
        <v>48</v>
      </c>
      <c r="D40" s="40">
        <f>+B40+C40</f>
        <v>71</v>
      </c>
      <c r="E40" s="40">
        <v>16</v>
      </c>
      <c r="F40" s="40">
        <v>32</v>
      </c>
      <c r="G40" s="40">
        <f>+E40+F40</f>
        <v>48</v>
      </c>
      <c r="H40" s="25">
        <f t="shared" si="7"/>
        <v>69.56521739130434</v>
      </c>
      <c r="I40" s="25">
        <f t="shared" si="7"/>
        <v>66.66666666666666</v>
      </c>
      <c r="J40" s="25">
        <f t="shared" si="7"/>
        <v>67.6056338028169</v>
      </c>
    </row>
    <row r="41" spans="1:10" ht="12" customHeight="1">
      <c r="A41" s="16" t="s">
        <v>370</v>
      </c>
      <c r="B41" s="40">
        <v>0</v>
      </c>
      <c r="C41" s="40">
        <v>0</v>
      </c>
      <c r="D41" s="40">
        <f>+B41+C41</f>
        <v>0</v>
      </c>
      <c r="E41" s="40">
        <v>0</v>
      </c>
      <c r="F41" s="40">
        <v>0</v>
      </c>
      <c r="G41" s="40">
        <f>+E41+F41</f>
        <v>0</v>
      </c>
      <c r="H41" s="25" t="e">
        <f t="shared" si="7"/>
        <v>#DIV/0!</v>
      </c>
      <c r="I41" s="25" t="e">
        <f t="shared" si="7"/>
        <v>#DIV/0!</v>
      </c>
      <c r="J41" s="25" t="e">
        <f t="shared" si="7"/>
        <v>#DIV/0!</v>
      </c>
    </row>
    <row r="42" spans="1:10" ht="12" customHeight="1">
      <c r="A42" s="16" t="s">
        <v>268</v>
      </c>
      <c r="B42" s="40">
        <v>11</v>
      </c>
      <c r="C42" s="40">
        <v>5</v>
      </c>
      <c r="D42" s="40">
        <f>+B42+C42</f>
        <v>16</v>
      </c>
      <c r="E42" s="40">
        <v>2</v>
      </c>
      <c r="F42" s="40">
        <v>9</v>
      </c>
      <c r="G42" s="40">
        <f>+E42+F42</f>
        <v>11</v>
      </c>
      <c r="H42" s="25">
        <f t="shared" si="7"/>
        <v>18.181818181818183</v>
      </c>
      <c r="I42" s="25">
        <f t="shared" si="7"/>
        <v>180</v>
      </c>
      <c r="J42" s="25">
        <f t="shared" si="7"/>
        <v>68.75</v>
      </c>
    </row>
    <row r="43" spans="1:10" ht="12" customHeight="1">
      <c r="A43" s="35" t="s">
        <v>110</v>
      </c>
      <c r="B43" s="8">
        <f aca="true" t="shared" si="11" ref="B43:G43">SUM(B44:B49)</f>
        <v>275</v>
      </c>
      <c r="C43" s="8">
        <f t="shared" si="11"/>
        <v>356</v>
      </c>
      <c r="D43" s="8">
        <f t="shared" si="11"/>
        <v>631</v>
      </c>
      <c r="E43" s="8">
        <f t="shared" si="11"/>
        <v>164</v>
      </c>
      <c r="F43" s="8">
        <f t="shared" si="11"/>
        <v>215</v>
      </c>
      <c r="G43" s="8">
        <f t="shared" si="11"/>
        <v>379</v>
      </c>
      <c r="H43" s="53">
        <f t="shared" si="7"/>
        <v>59.63636363636363</v>
      </c>
      <c r="I43" s="53">
        <f t="shared" si="7"/>
        <v>60.39325842696629</v>
      </c>
      <c r="J43" s="53">
        <f t="shared" si="7"/>
        <v>60.063391442155314</v>
      </c>
    </row>
    <row r="44" spans="1:10" ht="12" customHeight="1">
      <c r="A44" s="16" t="s">
        <v>246</v>
      </c>
      <c r="B44" s="40">
        <v>84</v>
      </c>
      <c r="C44" s="40">
        <v>121</v>
      </c>
      <c r="D44" s="40">
        <f aca="true" t="shared" si="12" ref="D44:D49">+B44+C44</f>
        <v>205</v>
      </c>
      <c r="E44" s="40">
        <v>66</v>
      </c>
      <c r="F44" s="40">
        <v>75</v>
      </c>
      <c r="G44" s="40">
        <f aca="true" t="shared" si="13" ref="G44:G49">+E44+F44</f>
        <v>141</v>
      </c>
      <c r="H44" s="25">
        <f t="shared" si="7"/>
        <v>78.57142857142857</v>
      </c>
      <c r="I44" s="25">
        <f t="shared" si="7"/>
        <v>61.98347107438017</v>
      </c>
      <c r="J44" s="25">
        <f t="shared" si="7"/>
        <v>68.78048780487805</v>
      </c>
    </row>
    <row r="45" spans="1:10" ht="12" customHeight="1">
      <c r="A45" s="16" t="s">
        <v>305</v>
      </c>
      <c r="B45" s="40">
        <v>15</v>
      </c>
      <c r="C45" s="40">
        <v>21</v>
      </c>
      <c r="D45" s="40">
        <f t="shared" si="12"/>
        <v>36</v>
      </c>
      <c r="E45" s="40">
        <v>6</v>
      </c>
      <c r="F45" s="40">
        <v>8</v>
      </c>
      <c r="G45" s="40">
        <f t="shared" si="13"/>
        <v>14</v>
      </c>
      <c r="H45" s="25">
        <f t="shared" si="7"/>
        <v>40</v>
      </c>
      <c r="I45" s="25">
        <f t="shared" si="7"/>
        <v>38.095238095238095</v>
      </c>
      <c r="J45" s="25">
        <f t="shared" si="7"/>
        <v>38.88888888888889</v>
      </c>
    </row>
    <row r="46" spans="1:10" ht="12" customHeight="1">
      <c r="A46" s="16" t="s">
        <v>272</v>
      </c>
      <c r="B46" s="40">
        <v>80</v>
      </c>
      <c r="C46" s="40">
        <v>119</v>
      </c>
      <c r="D46" s="40">
        <f t="shared" si="12"/>
        <v>199</v>
      </c>
      <c r="E46" s="40">
        <v>51</v>
      </c>
      <c r="F46" s="40">
        <v>83</v>
      </c>
      <c r="G46" s="40">
        <f t="shared" si="13"/>
        <v>134</v>
      </c>
      <c r="H46" s="25">
        <f t="shared" si="7"/>
        <v>63.74999999999999</v>
      </c>
      <c r="I46" s="25">
        <f t="shared" si="7"/>
        <v>69.74789915966386</v>
      </c>
      <c r="J46" s="25">
        <f t="shared" si="7"/>
        <v>67.33668341708542</v>
      </c>
    </row>
    <row r="47" spans="1:10" ht="12" customHeight="1">
      <c r="A47" s="16" t="s">
        <v>274</v>
      </c>
      <c r="B47" s="40">
        <v>65</v>
      </c>
      <c r="C47" s="40">
        <v>42</v>
      </c>
      <c r="D47" s="40">
        <f t="shared" si="12"/>
        <v>107</v>
      </c>
      <c r="E47" s="40">
        <v>25</v>
      </c>
      <c r="F47" s="40">
        <v>19</v>
      </c>
      <c r="G47" s="40">
        <f t="shared" si="13"/>
        <v>44</v>
      </c>
      <c r="H47" s="25">
        <f t="shared" si="7"/>
        <v>38.46153846153847</v>
      </c>
      <c r="I47" s="25">
        <f t="shared" si="7"/>
        <v>45.23809523809524</v>
      </c>
      <c r="J47" s="25">
        <f t="shared" si="7"/>
        <v>41.1214953271028</v>
      </c>
    </row>
    <row r="48" spans="1:10" ht="12" customHeight="1">
      <c r="A48" s="16" t="s">
        <v>278</v>
      </c>
      <c r="B48" s="40">
        <v>6</v>
      </c>
      <c r="C48" s="40">
        <v>11</v>
      </c>
      <c r="D48" s="40">
        <f t="shared" si="12"/>
        <v>17</v>
      </c>
      <c r="E48" s="40">
        <v>4</v>
      </c>
      <c r="F48" s="40">
        <v>3</v>
      </c>
      <c r="G48" s="40">
        <f t="shared" si="13"/>
        <v>7</v>
      </c>
      <c r="H48" s="25">
        <f t="shared" si="7"/>
        <v>66.66666666666666</v>
      </c>
      <c r="I48" s="25">
        <f t="shared" si="7"/>
        <v>27.27272727272727</v>
      </c>
      <c r="J48" s="25">
        <f t="shared" si="7"/>
        <v>41.17647058823529</v>
      </c>
    </row>
    <row r="49" spans="1:10" ht="12" customHeight="1">
      <c r="A49" s="16" t="s">
        <v>267</v>
      </c>
      <c r="B49" s="40">
        <v>25</v>
      </c>
      <c r="C49" s="40">
        <v>42</v>
      </c>
      <c r="D49" s="40">
        <f t="shared" si="12"/>
        <v>67</v>
      </c>
      <c r="E49" s="40">
        <v>12</v>
      </c>
      <c r="F49" s="40">
        <v>27</v>
      </c>
      <c r="G49" s="40">
        <f t="shared" si="13"/>
        <v>39</v>
      </c>
      <c r="H49" s="25">
        <f t="shared" si="7"/>
        <v>48</v>
      </c>
      <c r="I49" s="25">
        <f t="shared" si="7"/>
        <v>64.28571428571429</v>
      </c>
      <c r="J49" s="25">
        <f t="shared" si="7"/>
        <v>58.2089552238806</v>
      </c>
    </row>
    <row r="50" spans="1:10" ht="12" customHeight="1">
      <c r="A50" s="35" t="s">
        <v>109</v>
      </c>
      <c r="B50" s="8">
        <f aca="true" t="shared" si="14" ref="B50:G50">SUM(B51:B53)</f>
        <v>204</v>
      </c>
      <c r="C50" s="8">
        <f t="shared" si="14"/>
        <v>244</v>
      </c>
      <c r="D50" s="8">
        <f t="shared" si="14"/>
        <v>448</v>
      </c>
      <c r="E50" s="8">
        <f t="shared" si="14"/>
        <v>147</v>
      </c>
      <c r="F50" s="8">
        <f t="shared" si="14"/>
        <v>201</v>
      </c>
      <c r="G50" s="8">
        <f t="shared" si="14"/>
        <v>348</v>
      </c>
      <c r="H50" s="53">
        <f t="shared" si="7"/>
        <v>72.05882352941177</v>
      </c>
      <c r="I50" s="53">
        <f t="shared" si="7"/>
        <v>82.37704918032787</v>
      </c>
      <c r="J50" s="53">
        <f t="shared" si="7"/>
        <v>77.67857142857143</v>
      </c>
    </row>
    <row r="51" spans="1:10" ht="12" customHeight="1">
      <c r="A51" s="16" t="s">
        <v>263</v>
      </c>
      <c r="B51" s="40">
        <v>204</v>
      </c>
      <c r="C51" s="40">
        <v>244</v>
      </c>
      <c r="D51" s="40">
        <f>+B51+C51</f>
        <v>448</v>
      </c>
      <c r="E51" s="40">
        <v>147</v>
      </c>
      <c r="F51" s="40">
        <v>201</v>
      </c>
      <c r="G51" s="40">
        <f>+E51+F51</f>
        <v>348</v>
      </c>
      <c r="H51" s="25">
        <f t="shared" si="7"/>
        <v>72.05882352941177</v>
      </c>
      <c r="I51" s="25">
        <f t="shared" si="7"/>
        <v>82.37704918032787</v>
      </c>
      <c r="J51" s="25">
        <f t="shared" si="7"/>
        <v>77.67857142857143</v>
      </c>
    </row>
    <row r="52" spans="1:10" ht="12" customHeight="1">
      <c r="A52" s="16" t="s">
        <v>359</v>
      </c>
      <c r="B52" s="40">
        <v>0</v>
      </c>
      <c r="C52" s="40">
        <v>0</v>
      </c>
      <c r="D52" s="40">
        <f>+B52+C52</f>
        <v>0</v>
      </c>
      <c r="E52" s="40">
        <v>0</v>
      </c>
      <c r="F52" s="40">
        <v>0</v>
      </c>
      <c r="G52" s="40">
        <f>+E52+F52</f>
        <v>0</v>
      </c>
      <c r="H52" s="25" t="e">
        <f t="shared" si="7"/>
        <v>#DIV/0!</v>
      </c>
      <c r="I52" s="25" t="e">
        <f t="shared" si="7"/>
        <v>#DIV/0!</v>
      </c>
      <c r="J52" s="25" t="e">
        <f t="shared" si="7"/>
        <v>#DIV/0!</v>
      </c>
    </row>
    <row r="53" spans="1:10" ht="12" customHeight="1">
      <c r="A53" s="16" t="s">
        <v>304</v>
      </c>
      <c r="B53" s="40">
        <v>0</v>
      </c>
      <c r="C53" s="40">
        <v>0</v>
      </c>
      <c r="D53" s="40">
        <f>+B53+C53</f>
        <v>0</v>
      </c>
      <c r="E53" s="40">
        <v>0</v>
      </c>
      <c r="F53" s="40">
        <v>0</v>
      </c>
      <c r="G53" s="40">
        <f>+E53+F53</f>
        <v>0</v>
      </c>
      <c r="H53" s="25" t="e">
        <f t="shared" si="7"/>
        <v>#DIV/0!</v>
      </c>
      <c r="I53" s="25" t="e">
        <f t="shared" si="7"/>
        <v>#DIV/0!</v>
      </c>
      <c r="J53" s="25" t="e">
        <f t="shared" si="7"/>
        <v>#DIV/0!</v>
      </c>
    </row>
    <row r="54" spans="1:10" ht="12" customHeight="1">
      <c r="A54" s="35" t="s">
        <v>108</v>
      </c>
      <c r="B54" s="8">
        <f aca="true" t="shared" si="15" ref="B54:G54">SUM(B55:B59)</f>
        <v>96</v>
      </c>
      <c r="C54" s="8">
        <f t="shared" si="15"/>
        <v>138</v>
      </c>
      <c r="D54" s="8">
        <f t="shared" si="15"/>
        <v>234</v>
      </c>
      <c r="E54" s="8">
        <f t="shared" si="15"/>
        <v>66</v>
      </c>
      <c r="F54" s="8">
        <f t="shared" si="15"/>
        <v>113</v>
      </c>
      <c r="G54" s="8">
        <f t="shared" si="15"/>
        <v>179</v>
      </c>
      <c r="H54" s="53">
        <f t="shared" si="7"/>
        <v>68.75</v>
      </c>
      <c r="I54" s="53">
        <f t="shared" si="7"/>
        <v>81.88405797101449</v>
      </c>
      <c r="J54" s="53">
        <f t="shared" si="7"/>
        <v>76.49572649572649</v>
      </c>
    </row>
    <row r="55" spans="1:10" ht="12" customHeight="1">
      <c r="A55" s="16" t="s">
        <v>254</v>
      </c>
      <c r="B55" s="40">
        <v>26</v>
      </c>
      <c r="C55" s="40">
        <v>33</v>
      </c>
      <c r="D55" s="40">
        <f>+B55+C55</f>
        <v>59</v>
      </c>
      <c r="E55" s="40">
        <v>12</v>
      </c>
      <c r="F55" s="40">
        <v>13</v>
      </c>
      <c r="G55" s="40">
        <f>+E55+F55</f>
        <v>25</v>
      </c>
      <c r="H55" s="25">
        <f t="shared" si="7"/>
        <v>46.15384615384615</v>
      </c>
      <c r="I55" s="25">
        <f t="shared" si="7"/>
        <v>39.39393939393939</v>
      </c>
      <c r="J55" s="25">
        <f t="shared" si="7"/>
        <v>42.3728813559322</v>
      </c>
    </row>
    <row r="56" spans="1:10" ht="12" customHeight="1">
      <c r="A56" s="16" t="s">
        <v>279</v>
      </c>
      <c r="B56" s="40">
        <v>22</v>
      </c>
      <c r="C56" s="40">
        <v>26</v>
      </c>
      <c r="D56" s="40">
        <f>+B56+C56</f>
        <v>48</v>
      </c>
      <c r="E56" s="40">
        <v>18</v>
      </c>
      <c r="F56" s="40">
        <v>21</v>
      </c>
      <c r="G56" s="40">
        <f>+E56+F56</f>
        <v>39</v>
      </c>
      <c r="H56" s="25">
        <f t="shared" si="7"/>
        <v>81.81818181818183</v>
      </c>
      <c r="I56" s="25">
        <f t="shared" si="7"/>
        <v>80.76923076923077</v>
      </c>
      <c r="J56" s="25">
        <f t="shared" si="7"/>
        <v>81.25</v>
      </c>
    </row>
    <row r="57" spans="1:10" ht="12" customHeight="1">
      <c r="A57" s="16" t="s">
        <v>303</v>
      </c>
      <c r="B57" s="40">
        <v>20</v>
      </c>
      <c r="C57" s="40">
        <v>36</v>
      </c>
      <c r="D57" s="40">
        <f>+B57+C57</f>
        <v>56</v>
      </c>
      <c r="E57" s="40">
        <v>10</v>
      </c>
      <c r="F57" s="40">
        <v>26</v>
      </c>
      <c r="G57" s="40">
        <f>+E57+F57</f>
        <v>36</v>
      </c>
      <c r="H57" s="25">
        <f t="shared" si="7"/>
        <v>50</v>
      </c>
      <c r="I57" s="25">
        <f t="shared" si="7"/>
        <v>72.22222222222221</v>
      </c>
      <c r="J57" s="25">
        <f t="shared" si="7"/>
        <v>64.28571428571429</v>
      </c>
    </row>
    <row r="58" spans="1:10" ht="12" customHeight="1">
      <c r="A58" s="16" t="s">
        <v>371</v>
      </c>
      <c r="B58" s="40">
        <v>0</v>
      </c>
      <c r="C58" s="40">
        <v>0</v>
      </c>
      <c r="D58" s="40">
        <f>+B58+C58</f>
        <v>0</v>
      </c>
      <c r="E58" s="40">
        <v>0</v>
      </c>
      <c r="F58" s="40">
        <v>0</v>
      </c>
      <c r="G58" s="40">
        <f>+E58+F58</f>
        <v>0</v>
      </c>
      <c r="H58" s="25" t="e">
        <f t="shared" si="7"/>
        <v>#DIV/0!</v>
      </c>
      <c r="I58" s="25" t="e">
        <f t="shared" si="7"/>
        <v>#DIV/0!</v>
      </c>
      <c r="J58" s="25" t="e">
        <f t="shared" si="7"/>
        <v>#DIV/0!</v>
      </c>
    </row>
    <row r="59" spans="1:10" ht="12" customHeight="1">
      <c r="A59" s="16" t="s">
        <v>275</v>
      </c>
      <c r="B59" s="40">
        <v>28</v>
      </c>
      <c r="C59" s="40">
        <v>43</v>
      </c>
      <c r="D59" s="40">
        <f>+B59+C59</f>
        <v>71</v>
      </c>
      <c r="E59" s="40">
        <v>26</v>
      </c>
      <c r="F59" s="40">
        <v>53</v>
      </c>
      <c r="G59" s="40">
        <f>+E59+F59</f>
        <v>79</v>
      </c>
      <c r="H59" s="25">
        <f t="shared" si="7"/>
        <v>92.85714285714286</v>
      </c>
      <c r="I59" s="25">
        <f t="shared" si="7"/>
        <v>123.25581395348837</v>
      </c>
      <c r="J59" s="25">
        <f t="shared" si="7"/>
        <v>111.26760563380283</v>
      </c>
    </row>
    <row r="60" spans="1:10" ht="12" customHeight="1">
      <c r="A60" s="35" t="s">
        <v>107</v>
      </c>
      <c r="B60" s="8">
        <f aca="true" t="shared" si="16" ref="B60:G60">SUM(B61:B63)</f>
        <v>50</v>
      </c>
      <c r="C60" s="8">
        <f t="shared" si="16"/>
        <v>280</v>
      </c>
      <c r="D60" s="8">
        <f t="shared" si="16"/>
        <v>330</v>
      </c>
      <c r="E60" s="8">
        <f t="shared" si="16"/>
        <v>41</v>
      </c>
      <c r="F60" s="8">
        <f t="shared" si="16"/>
        <v>204</v>
      </c>
      <c r="G60" s="8">
        <f t="shared" si="16"/>
        <v>245</v>
      </c>
      <c r="H60" s="53">
        <f t="shared" si="7"/>
        <v>82</v>
      </c>
      <c r="I60" s="53">
        <f t="shared" si="7"/>
        <v>72.85714285714285</v>
      </c>
      <c r="J60" s="53">
        <f t="shared" si="7"/>
        <v>74.24242424242425</v>
      </c>
    </row>
    <row r="61" spans="1:10" ht="12" customHeight="1">
      <c r="A61" s="16" t="s">
        <v>270</v>
      </c>
      <c r="B61" s="40">
        <v>41</v>
      </c>
      <c r="C61" s="40">
        <v>219</v>
      </c>
      <c r="D61" s="40">
        <f>+B61+C61</f>
        <v>260</v>
      </c>
      <c r="E61" s="40">
        <v>39</v>
      </c>
      <c r="F61" s="40">
        <v>176</v>
      </c>
      <c r="G61" s="40">
        <f>+E61+F61</f>
        <v>215</v>
      </c>
      <c r="H61" s="25">
        <f t="shared" si="7"/>
        <v>95.1219512195122</v>
      </c>
      <c r="I61" s="25">
        <f t="shared" si="7"/>
        <v>80.36529680365297</v>
      </c>
      <c r="J61" s="25">
        <f t="shared" si="7"/>
        <v>82.6923076923077</v>
      </c>
    </row>
    <row r="62" spans="1:10" ht="12" customHeight="1">
      <c r="A62" s="16" t="s">
        <v>280</v>
      </c>
      <c r="B62" s="40">
        <v>5</v>
      </c>
      <c r="C62" s="40">
        <v>34</v>
      </c>
      <c r="D62" s="40">
        <f>+B62+C62</f>
        <v>39</v>
      </c>
      <c r="E62" s="40">
        <v>1</v>
      </c>
      <c r="F62" s="40">
        <v>14</v>
      </c>
      <c r="G62" s="40">
        <f>+E62+F62</f>
        <v>15</v>
      </c>
      <c r="H62" s="25">
        <f t="shared" si="7"/>
        <v>20</v>
      </c>
      <c r="I62" s="25">
        <f t="shared" si="7"/>
        <v>41.17647058823529</v>
      </c>
      <c r="J62" s="25">
        <f t="shared" si="7"/>
        <v>38.46153846153847</v>
      </c>
    </row>
    <row r="63" spans="1:10" ht="12" customHeight="1">
      <c r="A63" s="16" t="s">
        <v>302</v>
      </c>
      <c r="B63" s="40">
        <v>4</v>
      </c>
      <c r="C63" s="40">
        <v>27</v>
      </c>
      <c r="D63" s="40">
        <f>+B63+C63</f>
        <v>31</v>
      </c>
      <c r="E63" s="40">
        <v>1</v>
      </c>
      <c r="F63" s="40">
        <v>14</v>
      </c>
      <c r="G63" s="40">
        <f>+E63+F63</f>
        <v>15</v>
      </c>
      <c r="H63" s="25">
        <f t="shared" si="7"/>
        <v>25</v>
      </c>
      <c r="I63" s="25">
        <f t="shared" si="7"/>
        <v>51.85185185185185</v>
      </c>
      <c r="J63" s="25">
        <f t="shared" si="7"/>
        <v>48.38709677419355</v>
      </c>
    </row>
    <row r="64" spans="1:10" ht="12" customHeight="1">
      <c r="A64" s="35" t="s">
        <v>106</v>
      </c>
      <c r="B64" s="8">
        <f aca="true" t="shared" si="17" ref="B64:G64">SUM(B65:B68)</f>
        <v>46</v>
      </c>
      <c r="C64" s="8">
        <f t="shared" si="17"/>
        <v>53</v>
      </c>
      <c r="D64" s="8">
        <f t="shared" si="17"/>
        <v>99</v>
      </c>
      <c r="E64" s="8">
        <f t="shared" si="17"/>
        <v>28</v>
      </c>
      <c r="F64" s="8">
        <f t="shared" si="17"/>
        <v>36</v>
      </c>
      <c r="G64" s="8">
        <f t="shared" si="17"/>
        <v>64</v>
      </c>
      <c r="H64" s="53">
        <f t="shared" si="7"/>
        <v>60.86956521739131</v>
      </c>
      <c r="I64" s="53">
        <f t="shared" si="7"/>
        <v>67.9245283018868</v>
      </c>
      <c r="J64" s="53">
        <f t="shared" si="7"/>
        <v>64.64646464646465</v>
      </c>
    </row>
    <row r="65" spans="1:10" ht="12" customHeight="1">
      <c r="A65" s="16" t="s">
        <v>301</v>
      </c>
      <c r="B65" s="40">
        <v>27</v>
      </c>
      <c r="C65" s="40">
        <v>29</v>
      </c>
      <c r="D65" s="40">
        <f>+B65+C65</f>
        <v>56</v>
      </c>
      <c r="E65" s="40">
        <v>12</v>
      </c>
      <c r="F65" s="40">
        <v>26</v>
      </c>
      <c r="G65" s="40">
        <f>+E65+F65</f>
        <v>38</v>
      </c>
      <c r="H65" s="25">
        <f t="shared" si="7"/>
        <v>44.44444444444444</v>
      </c>
      <c r="I65" s="25">
        <f t="shared" si="7"/>
        <v>89.65517241379311</v>
      </c>
      <c r="J65" s="25">
        <f t="shared" si="7"/>
        <v>67.85714285714286</v>
      </c>
    </row>
    <row r="66" spans="1:10" ht="12" customHeight="1">
      <c r="A66" s="16" t="s">
        <v>377</v>
      </c>
      <c r="B66" s="40">
        <v>0</v>
      </c>
      <c r="C66" s="40">
        <v>0</v>
      </c>
      <c r="D66" s="40">
        <f>+B66+C66</f>
        <v>0</v>
      </c>
      <c r="E66" s="40">
        <v>1</v>
      </c>
      <c r="F66" s="40">
        <v>2</v>
      </c>
      <c r="G66" s="40">
        <f>+E66+F66</f>
        <v>3</v>
      </c>
      <c r="H66" s="25" t="e">
        <f t="shared" si="7"/>
        <v>#DIV/0!</v>
      </c>
      <c r="I66" s="25" t="e">
        <f t="shared" si="7"/>
        <v>#DIV/0!</v>
      </c>
      <c r="J66" s="25" t="e">
        <f t="shared" si="7"/>
        <v>#DIV/0!</v>
      </c>
    </row>
    <row r="67" spans="1:10" ht="12" customHeight="1">
      <c r="A67" s="16" t="s">
        <v>300</v>
      </c>
      <c r="B67" s="40">
        <v>8</v>
      </c>
      <c r="C67" s="40">
        <v>6</v>
      </c>
      <c r="D67" s="40">
        <f>+B67+C67</f>
        <v>14</v>
      </c>
      <c r="E67" s="40">
        <v>10</v>
      </c>
      <c r="F67" s="40">
        <v>2</v>
      </c>
      <c r="G67" s="40">
        <f>+E67+F67</f>
        <v>12</v>
      </c>
      <c r="H67" s="25">
        <f t="shared" si="7"/>
        <v>125</v>
      </c>
      <c r="I67" s="25">
        <f t="shared" si="7"/>
        <v>33.33333333333333</v>
      </c>
      <c r="J67" s="25">
        <f t="shared" si="7"/>
        <v>85.71428571428571</v>
      </c>
    </row>
    <row r="68" spans="1:10" ht="12" customHeight="1">
      <c r="A68" s="16" t="s">
        <v>337</v>
      </c>
      <c r="B68" s="40">
        <v>11</v>
      </c>
      <c r="C68" s="40">
        <v>18</v>
      </c>
      <c r="D68" s="40">
        <f>+B68+C68</f>
        <v>29</v>
      </c>
      <c r="E68" s="40">
        <v>5</v>
      </c>
      <c r="F68" s="40">
        <v>6</v>
      </c>
      <c r="G68" s="40">
        <f>+E68+F68</f>
        <v>11</v>
      </c>
      <c r="H68" s="25">
        <f t="shared" si="7"/>
        <v>45.45454545454545</v>
      </c>
      <c r="I68" s="25">
        <f t="shared" si="7"/>
        <v>33.33333333333333</v>
      </c>
      <c r="J68" s="25">
        <f t="shared" si="7"/>
        <v>37.93103448275862</v>
      </c>
    </row>
    <row r="69" spans="1:10" ht="12" customHeight="1">
      <c r="A69" s="35" t="s">
        <v>105</v>
      </c>
      <c r="B69" s="8">
        <f aca="true" t="shared" si="18" ref="B69:G69">SUM(B70:B74)</f>
        <v>47</v>
      </c>
      <c r="C69" s="8">
        <f t="shared" si="18"/>
        <v>76</v>
      </c>
      <c r="D69" s="8">
        <f t="shared" si="18"/>
        <v>123</v>
      </c>
      <c r="E69" s="8">
        <f t="shared" si="18"/>
        <v>36</v>
      </c>
      <c r="F69" s="8">
        <f t="shared" si="18"/>
        <v>32</v>
      </c>
      <c r="G69" s="8">
        <f t="shared" si="18"/>
        <v>68</v>
      </c>
      <c r="H69" s="53">
        <f t="shared" si="7"/>
        <v>76.59574468085107</v>
      </c>
      <c r="I69" s="53">
        <f t="shared" si="7"/>
        <v>42.10526315789473</v>
      </c>
      <c r="J69" s="53">
        <f t="shared" si="7"/>
        <v>55.28455284552846</v>
      </c>
    </row>
    <row r="70" spans="1:10" ht="12" customHeight="1">
      <c r="A70" s="16" t="s">
        <v>299</v>
      </c>
      <c r="B70" s="40">
        <v>2</v>
      </c>
      <c r="C70" s="40">
        <v>11</v>
      </c>
      <c r="D70" s="40">
        <f>+B70+C70</f>
        <v>13</v>
      </c>
      <c r="E70" s="40">
        <v>3</v>
      </c>
      <c r="F70" s="40">
        <v>4</v>
      </c>
      <c r="G70" s="40">
        <f>+E70+F70</f>
        <v>7</v>
      </c>
      <c r="H70" s="25">
        <f t="shared" si="7"/>
        <v>150</v>
      </c>
      <c r="I70" s="25">
        <f t="shared" si="7"/>
        <v>36.36363636363637</v>
      </c>
      <c r="J70" s="25">
        <f t="shared" si="7"/>
        <v>53.84615384615385</v>
      </c>
    </row>
    <row r="71" spans="1:10" ht="12" customHeight="1">
      <c r="A71" s="16" t="s">
        <v>298</v>
      </c>
      <c r="B71" s="40">
        <v>4</v>
      </c>
      <c r="C71" s="40">
        <v>13</v>
      </c>
      <c r="D71" s="40">
        <f>+B71+C71</f>
        <v>17</v>
      </c>
      <c r="E71" s="40">
        <v>1</v>
      </c>
      <c r="F71" s="40">
        <v>1</v>
      </c>
      <c r="G71" s="40">
        <f>+E71+F71</f>
        <v>2</v>
      </c>
      <c r="H71" s="25">
        <f t="shared" si="7"/>
        <v>25</v>
      </c>
      <c r="I71" s="25">
        <f t="shared" si="7"/>
        <v>7.6923076923076925</v>
      </c>
      <c r="J71" s="25">
        <f t="shared" si="7"/>
        <v>11.76470588235294</v>
      </c>
    </row>
    <row r="72" spans="1:10" ht="12" customHeight="1">
      <c r="A72" s="16" t="s">
        <v>297</v>
      </c>
      <c r="B72" s="40">
        <v>11</v>
      </c>
      <c r="C72" s="40">
        <v>7</v>
      </c>
      <c r="D72" s="40">
        <f>+B72+C72</f>
        <v>18</v>
      </c>
      <c r="E72" s="40">
        <v>14</v>
      </c>
      <c r="F72" s="40">
        <v>4</v>
      </c>
      <c r="G72" s="40">
        <f>+E72+F72</f>
        <v>18</v>
      </c>
      <c r="H72" s="25">
        <f t="shared" si="7"/>
        <v>127.27272727272727</v>
      </c>
      <c r="I72" s="25">
        <f t="shared" si="7"/>
        <v>57.14285714285714</v>
      </c>
      <c r="J72" s="25">
        <f t="shared" si="7"/>
        <v>100</v>
      </c>
    </row>
    <row r="73" spans="1:10" ht="12" customHeight="1">
      <c r="A73" s="16" t="s">
        <v>296</v>
      </c>
      <c r="B73" s="40">
        <v>20</v>
      </c>
      <c r="C73" s="40">
        <v>17</v>
      </c>
      <c r="D73" s="40">
        <f>+B73+C73</f>
        <v>37</v>
      </c>
      <c r="E73" s="40">
        <v>11</v>
      </c>
      <c r="F73" s="40">
        <v>11</v>
      </c>
      <c r="G73" s="40">
        <f>+E73+F73</f>
        <v>22</v>
      </c>
      <c r="H73" s="25">
        <f t="shared" si="7"/>
        <v>55.00000000000001</v>
      </c>
      <c r="I73" s="25">
        <f t="shared" si="7"/>
        <v>64.70588235294117</v>
      </c>
      <c r="J73" s="25">
        <f t="shared" si="7"/>
        <v>59.45945945945946</v>
      </c>
    </row>
    <row r="74" spans="1:10" ht="12" customHeight="1">
      <c r="A74" s="17" t="s">
        <v>378</v>
      </c>
      <c r="B74" s="40">
        <v>10</v>
      </c>
      <c r="C74" s="40">
        <v>28</v>
      </c>
      <c r="D74" s="40">
        <f>+B74+C74</f>
        <v>38</v>
      </c>
      <c r="E74" s="40">
        <v>7</v>
      </c>
      <c r="F74" s="40">
        <v>12</v>
      </c>
      <c r="G74" s="40">
        <f>+E74+F74</f>
        <v>19</v>
      </c>
      <c r="H74" s="25">
        <f t="shared" si="7"/>
        <v>70</v>
      </c>
      <c r="I74" s="25">
        <f t="shared" si="7"/>
        <v>42.857142857142854</v>
      </c>
      <c r="J74" s="25">
        <f t="shared" si="7"/>
        <v>50</v>
      </c>
    </row>
    <row r="75" spans="1:10" ht="12" customHeight="1">
      <c r="A75" s="35" t="s">
        <v>104</v>
      </c>
      <c r="B75" s="8">
        <f aca="true" t="shared" si="19" ref="B75:G75">SUM(B76:B80)</f>
        <v>206</v>
      </c>
      <c r="C75" s="8">
        <f t="shared" si="19"/>
        <v>55</v>
      </c>
      <c r="D75" s="8">
        <f t="shared" si="19"/>
        <v>261</v>
      </c>
      <c r="E75" s="8">
        <f t="shared" si="19"/>
        <v>147</v>
      </c>
      <c r="F75" s="8">
        <f t="shared" si="19"/>
        <v>43</v>
      </c>
      <c r="G75" s="8">
        <f t="shared" si="19"/>
        <v>190</v>
      </c>
      <c r="H75" s="53">
        <f t="shared" si="7"/>
        <v>71.35922330097088</v>
      </c>
      <c r="I75" s="53">
        <f t="shared" si="7"/>
        <v>78.18181818181819</v>
      </c>
      <c r="J75" s="53">
        <f t="shared" si="7"/>
        <v>72.79693486590038</v>
      </c>
    </row>
    <row r="76" spans="1:10" ht="12" customHeight="1">
      <c r="A76" s="16" t="s">
        <v>295</v>
      </c>
      <c r="B76" s="40">
        <v>66</v>
      </c>
      <c r="C76" s="40">
        <v>15</v>
      </c>
      <c r="D76" s="40">
        <f>+B76+C76</f>
        <v>81</v>
      </c>
      <c r="E76" s="40">
        <v>61</v>
      </c>
      <c r="F76" s="40">
        <v>23</v>
      </c>
      <c r="G76" s="40">
        <f>+E76+F76</f>
        <v>84</v>
      </c>
      <c r="H76" s="25">
        <f t="shared" si="7"/>
        <v>92.42424242424242</v>
      </c>
      <c r="I76" s="25">
        <f t="shared" si="7"/>
        <v>153.33333333333334</v>
      </c>
      <c r="J76" s="25">
        <f t="shared" si="7"/>
        <v>103.7037037037037</v>
      </c>
    </row>
    <row r="77" spans="1:10" ht="12" customHeight="1">
      <c r="A77" s="16" t="s">
        <v>269</v>
      </c>
      <c r="B77" s="40">
        <v>42</v>
      </c>
      <c r="C77" s="40">
        <v>22</v>
      </c>
      <c r="D77" s="40">
        <f>+B77+C77</f>
        <v>64</v>
      </c>
      <c r="E77" s="40">
        <v>24</v>
      </c>
      <c r="F77" s="40">
        <v>13</v>
      </c>
      <c r="G77" s="40">
        <f>+E77+F77</f>
        <v>37</v>
      </c>
      <c r="H77" s="25">
        <f t="shared" si="7"/>
        <v>57.14285714285714</v>
      </c>
      <c r="I77" s="25">
        <f t="shared" si="7"/>
        <v>59.09090909090909</v>
      </c>
      <c r="J77" s="25">
        <f t="shared" si="7"/>
        <v>57.8125</v>
      </c>
    </row>
    <row r="78" spans="1:10" ht="12" customHeight="1">
      <c r="A78" s="16" t="s">
        <v>322</v>
      </c>
      <c r="B78" s="40">
        <v>25</v>
      </c>
      <c r="C78" s="40">
        <v>2</v>
      </c>
      <c r="D78" s="40">
        <f>+B78+C78</f>
        <v>27</v>
      </c>
      <c r="E78" s="40">
        <v>13</v>
      </c>
      <c r="F78" s="40">
        <v>1</v>
      </c>
      <c r="G78" s="40">
        <f>+E78+F78</f>
        <v>14</v>
      </c>
      <c r="H78" s="25">
        <f t="shared" si="7"/>
        <v>52</v>
      </c>
      <c r="I78" s="25">
        <f t="shared" si="7"/>
        <v>50</v>
      </c>
      <c r="J78" s="25">
        <f t="shared" si="7"/>
        <v>51.85185185185185</v>
      </c>
    </row>
    <row r="79" spans="1:10" ht="12" customHeight="1">
      <c r="A79" s="17" t="s">
        <v>294</v>
      </c>
      <c r="B79" s="40">
        <v>22</v>
      </c>
      <c r="C79" s="40">
        <v>13</v>
      </c>
      <c r="D79" s="40">
        <f>+B79+C79</f>
        <v>35</v>
      </c>
      <c r="E79" s="40">
        <v>2</v>
      </c>
      <c r="F79" s="40">
        <v>1</v>
      </c>
      <c r="G79" s="40">
        <f>+E79+F79</f>
        <v>3</v>
      </c>
      <c r="H79" s="25">
        <f t="shared" si="7"/>
        <v>9.090909090909092</v>
      </c>
      <c r="I79" s="25">
        <f t="shared" si="7"/>
        <v>7.6923076923076925</v>
      </c>
      <c r="J79" s="25">
        <f t="shared" si="7"/>
        <v>8.571428571428571</v>
      </c>
    </row>
    <row r="80" spans="1:10" ht="12" customHeight="1">
      <c r="A80" s="16" t="s">
        <v>293</v>
      </c>
      <c r="B80" s="40">
        <v>51</v>
      </c>
      <c r="C80" s="40">
        <v>3</v>
      </c>
      <c r="D80" s="40">
        <f>+B80+C80</f>
        <v>54</v>
      </c>
      <c r="E80" s="40">
        <v>47</v>
      </c>
      <c r="F80" s="40">
        <v>5</v>
      </c>
      <c r="G80" s="40">
        <f>+E80+F80</f>
        <v>52</v>
      </c>
      <c r="H80" s="25">
        <f t="shared" si="7"/>
        <v>92.15686274509804</v>
      </c>
      <c r="I80" s="25">
        <f t="shared" si="7"/>
        <v>166.66666666666669</v>
      </c>
      <c r="J80" s="25">
        <f t="shared" si="7"/>
        <v>96.29629629629629</v>
      </c>
    </row>
    <row r="81" spans="1:10" ht="12" customHeight="1">
      <c r="A81" s="35" t="s">
        <v>102</v>
      </c>
      <c r="B81" s="8">
        <f aca="true" t="shared" si="20" ref="B81:G81">SUM(B82:B83)</f>
        <v>41</v>
      </c>
      <c r="C81" s="8">
        <f t="shared" si="20"/>
        <v>96</v>
      </c>
      <c r="D81" s="8">
        <f t="shared" si="20"/>
        <v>137</v>
      </c>
      <c r="E81" s="8">
        <f t="shared" si="20"/>
        <v>24</v>
      </c>
      <c r="F81" s="8">
        <f t="shared" si="20"/>
        <v>63</v>
      </c>
      <c r="G81" s="8">
        <f t="shared" si="20"/>
        <v>87</v>
      </c>
      <c r="H81" s="53">
        <f t="shared" si="7"/>
        <v>58.536585365853654</v>
      </c>
      <c r="I81" s="53">
        <f t="shared" si="7"/>
        <v>65.625</v>
      </c>
      <c r="J81" s="53">
        <f t="shared" si="7"/>
        <v>63.503649635036496</v>
      </c>
    </row>
    <row r="82" spans="1:10" ht="12" customHeight="1">
      <c r="A82" s="16" t="s">
        <v>292</v>
      </c>
      <c r="B82" s="40">
        <v>2</v>
      </c>
      <c r="C82" s="40">
        <v>10</v>
      </c>
      <c r="D82" s="40">
        <f>+B82+C82</f>
        <v>12</v>
      </c>
      <c r="E82" s="40">
        <v>1</v>
      </c>
      <c r="F82" s="40">
        <v>2</v>
      </c>
      <c r="G82" s="40">
        <f>+E82+F82</f>
        <v>3</v>
      </c>
      <c r="H82" s="25">
        <f t="shared" si="7"/>
        <v>50</v>
      </c>
      <c r="I82" s="25">
        <f t="shared" si="7"/>
        <v>20</v>
      </c>
      <c r="J82" s="25">
        <f t="shared" si="7"/>
        <v>25</v>
      </c>
    </row>
    <row r="83" spans="1:10" ht="12" customHeight="1">
      <c r="A83" s="16" t="s">
        <v>252</v>
      </c>
      <c r="B83" s="40">
        <v>39</v>
      </c>
      <c r="C83" s="40">
        <v>86</v>
      </c>
      <c r="D83" s="40">
        <f>+B83+C83</f>
        <v>125</v>
      </c>
      <c r="E83" s="40">
        <v>23</v>
      </c>
      <c r="F83" s="40">
        <v>61</v>
      </c>
      <c r="G83" s="40">
        <f>+E83+F83</f>
        <v>84</v>
      </c>
      <c r="H83" s="25">
        <f t="shared" si="7"/>
        <v>58.97435897435898</v>
      </c>
      <c r="I83" s="25">
        <f t="shared" si="7"/>
        <v>70.93023255813954</v>
      </c>
      <c r="J83" s="25">
        <f t="shared" si="7"/>
        <v>67.2</v>
      </c>
    </row>
    <row r="84" spans="1:10" ht="12" customHeight="1">
      <c r="A84" s="35" t="s">
        <v>101</v>
      </c>
      <c r="B84" s="8">
        <f aca="true" t="shared" si="21" ref="B84:G84">SUM(B85:B89)</f>
        <v>142</v>
      </c>
      <c r="C84" s="8">
        <f t="shared" si="21"/>
        <v>244</v>
      </c>
      <c r="D84" s="8">
        <f t="shared" si="21"/>
        <v>386</v>
      </c>
      <c r="E84" s="8">
        <f t="shared" si="21"/>
        <v>93</v>
      </c>
      <c r="F84" s="8">
        <f t="shared" si="21"/>
        <v>143</v>
      </c>
      <c r="G84" s="8">
        <f t="shared" si="21"/>
        <v>236</v>
      </c>
      <c r="H84" s="53">
        <f t="shared" si="7"/>
        <v>65.49295774647888</v>
      </c>
      <c r="I84" s="53">
        <f t="shared" si="7"/>
        <v>58.606557377049185</v>
      </c>
      <c r="J84" s="53">
        <f t="shared" si="7"/>
        <v>61.13989637305699</v>
      </c>
    </row>
    <row r="85" spans="1:10" ht="12" customHeight="1">
      <c r="A85" s="16" t="s">
        <v>291</v>
      </c>
      <c r="B85" s="40">
        <v>25</v>
      </c>
      <c r="C85" s="40">
        <v>16</v>
      </c>
      <c r="D85" s="40">
        <f>+B85+C85</f>
        <v>41</v>
      </c>
      <c r="E85" s="40">
        <v>6</v>
      </c>
      <c r="F85" s="40">
        <v>5</v>
      </c>
      <c r="G85" s="40">
        <f>+E85+F85</f>
        <v>11</v>
      </c>
      <c r="H85" s="25">
        <f t="shared" si="7"/>
        <v>24</v>
      </c>
      <c r="I85" s="25">
        <f t="shared" si="7"/>
        <v>31.25</v>
      </c>
      <c r="J85" s="25">
        <f t="shared" si="7"/>
        <v>26.82926829268293</v>
      </c>
    </row>
    <row r="86" spans="1:10" ht="12" customHeight="1">
      <c r="A86" s="16" t="s">
        <v>265</v>
      </c>
      <c r="B86" s="40">
        <v>67</v>
      </c>
      <c r="C86" s="40">
        <v>82</v>
      </c>
      <c r="D86" s="40">
        <f>+B86+C86</f>
        <v>149</v>
      </c>
      <c r="E86" s="40">
        <v>62</v>
      </c>
      <c r="F86" s="40">
        <v>66</v>
      </c>
      <c r="G86" s="40">
        <f>+E86+F86</f>
        <v>128</v>
      </c>
      <c r="H86" s="25">
        <f t="shared" si="7"/>
        <v>92.53731343283582</v>
      </c>
      <c r="I86" s="25">
        <f t="shared" si="7"/>
        <v>80.48780487804879</v>
      </c>
      <c r="J86" s="25">
        <f t="shared" si="7"/>
        <v>85.90604026845638</v>
      </c>
    </row>
    <row r="87" spans="1:10" ht="12" customHeight="1">
      <c r="A87" s="16" t="s">
        <v>266</v>
      </c>
      <c r="B87" s="40">
        <v>11</v>
      </c>
      <c r="C87" s="40">
        <v>50</v>
      </c>
      <c r="D87" s="40">
        <f>+B87+C87</f>
        <v>61</v>
      </c>
      <c r="E87" s="40">
        <v>3</v>
      </c>
      <c r="F87" s="40">
        <v>25</v>
      </c>
      <c r="G87" s="40">
        <f>+E87+F87</f>
        <v>28</v>
      </c>
      <c r="H87" s="25">
        <f t="shared" si="7"/>
        <v>27.27272727272727</v>
      </c>
      <c r="I87" s="25">
        <f t="shared" si="7"/>
        <v>50</v>
      </c>
      <c r="J87" s="25">
        <f t="shared" si="7"/>
        <v>45.90163934426229</v>
      </c>
    </row>
    <row r="88" spans="1:10" ht="12" customHeight="1">
      <c r="A88" s="16" t="s">
        <v>290</v>
      </c>
      <c r="B88" s="40">
        <v>26</v>
      </c>
      <c r="C88" s="40">
        <v>47</v>
      </c>
      <c r="D88" s="40">
        <f>+B88+C88</f>
        <v>73</v>
      </c>
      <c r="E88" s="40">
        <v>11</v>
      </c>
      <c r="F88" s="40">
        <v>29</v>
      </c>
      <c r="G88" s="40">
        <f>+E88+F88</f>
        <v>40</v>
      </c>
      <c r="H88" s="25">
        <f aca="true" t="shared" si="22" ref="H88:J119">E88/B88*100</f>
        <v>42.30769230769231</v>
      </c>
      <c r="I88" s="25">
        <f t="shared" si="22"/>
        <v>61.702127659574465</v>
      </c>
      <c r="J88" s="25">
        <f t="shared" si="22"/>
        <v>54.794520547945204</v>
      </c>
    </row>
    <row r="89" spans="1:10" ht="12" customHeight="1">
      <c r="A89" s="16" t="s">
        <v>289</v>
      </c>
      <c r="B89" s="40">
        <v>13</v>
      </c>
      <c r="C89" s="40">
        <v>49</v>
      </c>
      <c r="D89" s="40">
        <f>+B89+C89</f>
        <v>62</v>
      </c>
      <c r="E89" s="40">
        <v>11</v>
      </c>
      <c r="F89" s="40">
        <v>18</v>
      </c>
      <c r="G89" s="40">
        <f>+E89+F89</f>
        <v>29</v>
      </c>
      <c r="H89" s="25">
        <f t="shared" si="22"/>
        <v>84.61538461538461</v>
      </c>
      <c r="I89" s="25">
        <f t="shared" si="22"/>
        <v>36.734693877551024</v>
      </c>
      <c r="J89" s="25">
        <f t="shared" si="22"/>
        <v>46.774193548387096</v>
      </c>
    </row>
    <row r="90" spans="1:10" ht="12" customHeight="1">
      <c r="A90" s="35" t="s">
        <v>99</v>
      </c>
      <c r="B90" s="8">
        <f aca="true" t="shared" si="23" ref="B90:G90">SUM(B91)</f>
        <v>53</v>
      </c>
      <c r="C90" s="8">
        <f t="shared" si="23"/>
        <v>61</v>
      </c>
      <c r="D90" s="8">
        <f t="shared" si="23"/>
        <v>114</v>
      </c>
      <c r="E90" s="8">
        <f t="shared" si="23"/>
        <v>63</v>
      </c>
      <c r="F90" s="8">
        <f t="shared" si="23"/>
        <v>57</v>
      </c>
      <c r="G90" s="8">
        <f t="shared" si="23"/>
        <v>120</v>
      </c>
      <c r="H90" s="53">
        <f t="shared" si="22"/>
        <v>118.86792452830188</v>
      </c>
      <c r="I90" s="53">
        <f t="shared" si="22"/>
        <v>93.44262295081968</v>
      </c>
      <c r="J90" s="53">
        <f t="shared" si="22"/>
        <v>105.26315789473684</v>
      </c>
    </row>
    <row r="91" spans="1:10" ht="12" customHeight="1">
      <c r="A91" s="16" t="s">
        <v>285</v>
      </c>
      <c r="B91" s="40">
        <v>53</v>
      </c>
      <c r="C91" s="40">
        <v>61</v>
      </c>
      <c r="D91" s="40">
        <f>+B91+C91</f>
        <v>114</v>
      </c>
      <c r="E91" s="40">
        <v>63</v>
      </c>
      <c r="F91" s="40">
        <v>57</v>
      </c>
      <c r="G91" s="40">
        <f>+E91+F91</f>
        <v>120</v>
      </c>
      <c r="H91" s="25">
        <f t="shared" si="22"/>
        <v>118.86792452830188</v>
      </c>
      <c r="I91" s="25">
        <f t="shared" si="22"/>
        <v>93.44262295081968</v>
      </c>
      <c r="J91" s="25">
        <f t="shared" si="22"/>
        <v>105.26315789473684</v>
      </c>
    </row>
    <row r="92" spans="1:10" ht="12" customHeight="1">
      <c r="A92" s="35" t="s">
        <v>96</v>
      </c>
      <c r="B92" s="8">
        <f aca="true" t="shared" si="24" ref="B92:G92">SUM(B93:B94)</f>
        <v>42</v>
      </c>
      <c r="C92" s="8">
        <f t="shared" si="24"/>
        <v>89</v>
      </c>
      <c r="D92" s="8">
        <f t="shared" si="24"/>
        <v>131</v>
      </c>
      <c r="E92" s="8">
        <f t="shared" si="24"/>
        <v>23</v>
      </c>
      <c r="F92" s="8">
        <f t="shared" si="24"/>
        <v>82</v>
      </c>
      <c r="G92" s="8">
        <f t="shared" si="24"/>
        <v>105</v>
      </c>
      <c r="H92" s="53">
        <f t="shared" si="22"/>
        <v>54.761904761904766</v>
      </c>
      <c r="I92" s="53">
        <f t="shared" si="22"/>
        <v>92.13483146067416</v>
      </c>
      <c r="J92" s="53">
        <f t="shared" si="22"/>
        <v>80.1526717557252</v>
      </c>
    </row>
    <row r="93" spans="1:10" ht="12" customHeight="1">
      <c r="A93" s="16" t="s">
        <v>288</v>
      </c>
      <c r="B93" s="40">
        <v>37</v>
      </c>
      <c r="C93" s="40">
        <v>78</v>
      </c>
      <c r="D93" s="40">
        <f>+B93+C93</f>
        <v>115</v>
      </c>
      <c r="E93" s="40">
        <v>23</v>
      </c>
      <c r="F93" s="40">
        <v>82</v>
      </c>
      <c r="G93" s="40">
        <f>+E93+F93</f>
        <v>105</v>
      </c>
      <c r="H93" s="25">
        <f t="shared" si="22"/>
        <v>62.16216216216216</v>
      </c>
      <c r="I93" s="25">
        <f t="shared" si="22"/>
        <v>105.12820512820514</v>
      </c>
      <c r="J93" s="25">
        <f t="shared" si="22"/>
        <v>91.30434782608695</v>
      </c>
    </row>
    <row r="94" spans="1:10" ht="12" customHeight="1">
      <c r="A94" s="16" t="s">
        <v>238</v>
      </c>
      <c r="B94" s="40">
        <v>5</v>
      </c>
      <c r="C94" s="40">
        <v>11</v>
      </c>
      <c r="D94" s="40">
        <f>+B94+C94</f>
        <v>16</v>
      </c>
      <c r="E94" s="40">
        <v>0</v>
      </c>
      <c r="F94" s="40">
        <v>0</v>
      </c>
      <c r="G94" s="40">
        <f>+E94+F94</f>
        <v>0</v>
      </c>
      <c r="H94" s="25">
        <f t="shared" si="22"/>
        <v>0</v>
      </c>
      <c r="I94" s="25">
        <f t="shared" si="22"/>
        <v>0</v>
      </c>
      <c r="J94" s="25">
        <f t="shared" si="22"/>
        <v>0</v>
      </c>
    </row>
    <row r="95" spans="1:10" ht="12" customHeight="1">
      <c r="A95" s="35" t="s">
        <v>95</v>
      </c>
      <c r="B95" s="8">
        <f aca="true" t="shared" si="25" ref="B95:G95">SUM(B96:B97)</f>
        <v>39</v>
      </c>
      <c r="C95" s="8">
        <f t="shared" si="25"/>
        <v>61</v>
      </c>
      <c r="D95" s="8">
        <f t="shared" si="25"/>
        <v>100</v>
      </c>
      <c r="E95" s="8">
        <f t="shared" si="25"/>
        <v>20</v>
      </c>
      <c r="F95" s="8">
        <f t="shared" si="25"/>
        <v>21</v>
      </c>
      <c r="G95" s="8">
        <f t="shared" si="25"/>
        <v>41</v>
      </c>
      <c r="H95" s="53">
        <f t="shared" si="22"/>
        <v>51.28205128205128</v>
      </c>
      <c r="I95" s="53">
        <f t="shared" si="22"/>
        <v>34.42622950819672</v>
      </c>
      <c r="J95" s="53">
        <f t="shared" si="22"/>
        <v>41</v>
      </c>
    </row>
    <row r="96" spans="1:10" ht="12" customHeight="1">
      <c r="A96" s="16" t="s">
        <v>287</v>
      </c>
      <c r="B96" s="40">
        <v>22</v>
      </c>
      <c r="C96" s="40">
        <v>47</v>
      </c>
      <c r="D96" s="40">
        <f>+B96+C96</f>
        <v>69</v>
      </c>
      <c r="E96" s="40">
        <v>5</v>
      </c>
      <c r="F96" s="40">
        <v>13</v>
      </c>
      <c r="G96" s="40">
        <f>+E96+F96</f>
        <v>18</v>
      </c>
      <c r="H96" s="25">
        <f t="shared" si="22"/>
        <v>22.727272727272727</v>
      </c>
      <c r="I96" s="25">
        <f t="shared" si="22"/>
        <v>27.659574468085108</v>
      </c>
      <c r="J96" s="25">
        <f t="shared" si="22"/>
        <v>26.08695652173913</v>
      </c>
    </row>
    <row r="97" spans="1:10" ht="12" customHeight="1">
      <c r="A97" s="16" t="s">
        <v>286</v>
      </c>
      <c r="B97" s="40">
        <v>17</v>
      </c>
      <c r="C97" s="40">
        <v>14</v>
      </c>
      <c r="D97" s="40">
        <f>+B97+C97</f>
        <v>31</v>
      </c>
      <c r="E97" s="40">
        <v>15</v>
      </c>
      <c r="F97" s="40">
        <v>8</v>
      </c>
      <c r="G97" s="40">
        <f>+E97+F97</f>
        <v>23</v>
      </c>
      <c r="H97" s="25">
        <f t="shared" si="22"/>
        <v>88.23529411764706</v>
      </c>
      <c r="I97" s="25">
        <f t="shared" si="22"/>
        <v>57.14285714285714</v>
      </c>
      <c r="J97" s="25">
        <f t="shared" si="22"/>
        <v>74.19354838709677</v>
      </c>
    </row>
    <row r="98" spans="1:10" ht="12" customHeight="1">
      <c r="A98" s="35" t="s">
        <v>93</v>
      </c>
      <c r="B98" s="8">
        <f aca="true" t="shared" si="26" ref="B98:G98">SUM(B99:B103)</f>
        <v>61</v>
      </c>
      <c r="C98" s="8">
        <f t="shared" si="26"/>
        <v>108</v>
      </c>
      <c r="D98" s="8">
        <f t="shared" si="26"/>
        <v>169</v>
      </c>
      <c r="E98" s="8">
        <f t="shared" si="26"/>
        <v>63</v>
      </c>
      <c r="F98" s="8">
        <f t="shared" si="26"/>
        <v>126</v>
      </c>
      <c r="G98" s="8">
        <f t="shared" si="26"/>
        <v>189</v>
      </c>
      <c r="H98" s="53">
        <f t="shared" si="22"/>
        <v>103.27868852459017</v>
      </c>
      <c r="I98" s="53">
        <f t="shared" si="22"/>
        <v>116.66666666666667</v>
      </c>
      <c r="J98" s="53">
        <f t="shared" si="22"/>
        <v>111.83431952662721</v>
      </c>
    </row>
    <row r="99" spans="1:10" ht="12" customHeight="1">
      <c r="A99" s="16" t="s">
        <v>237</v>
      </c>
      <c r="B99" s="40">
        <v>20</v>
      </c>
      <c r="C99" s="40">
        <v>34</v>
      </c>
      <c r="D99" s="40">
        <f>+B99+C99</f>
        <v>54</v>
      </c>
      <c r="E99" s="40">
        <v>13</v>
      </c>
      <c r="F99" s="40">
        <v>23</v>
      </c>
      <c r="G99" s="40">
        <f>+E99+F99</f>
        <v>36</v>
      </c>
      <c r="H99" s="25">
        <f t="shared" si="22"/>
        <v>65</v>
      </c>
      <c r="I99" s="25">
        <f t="shared" si="22"/>
        <v>67.64705882352942</v>
      </c>
      <c r="J99" s="25">
        <f t="shared" si="22"/>
        <v>66.66666666666666</v>
      </c>
    </row>
    <row r="100" spans="1:10" ht="12" customHeight="1">
      <c r="A100" s="16" t="s">
        <v>234</v>
      </c>
      <c r="B100" s="40">
        <v>10</v>
      </c>
      <c r="C100" s="40">
        <v>13</v>
      </c>
      <c r="D100" s="40">
        <f>+B100+C100</f>
        <v>23</v>
      </c>
      <c r="E100" s="40">
        <v>14</v>
      </c>
      <c r="F100" s="40">
        <v>21</v>
      </c>
      <c r="G100" s="40">
        <f>+E100+F100</f>
        <v>35</v>
      </c>
      <c r="H100" s="25">
        <f t="shared" si="22"/>
        <v>140</v>
      </c>
      <c r="I100" s="25">
        <f t="shared" si="22"/>
        <v>161.53846153846155</v>
      </c>
      <c r="J100" s="25">
        <f t="shared" si="22"/>
        <v>152.17391304347828</v>
      </c>
    </row>
    <row r="101" spans="1:10" ht="12" customHeight="1">
      <c r="A101" s="16" t="s">
        <v>233</v>
      </c>
      <c r="B101" s="40">
        <v>8</v>
      </c>
      <c r="C101" s="40">
        <v>14</v>
      </c>
      <c r="D101" s="40">
        <f>+B101+C101</f>
        <v>22</v>
      </c>
      <c r="E101" s="40">
        <v>6</v>
      </c>
      <c r="F101" s="40">
        <v>19</v>
      </c>
      <c r="G101" s="40">
        <f>+E101+F101</f>
        <v>25</v>
      </c>
      <c r="H101" s="25">
        <f t="shared" si="22"/>
        <v>75</v>
      </c>
      <c r="I101" s="25">
        <f t="shared" si="22"/>
        <v>135.71428571428572</v>
      </c>
      <c r="J101" s="25">
        <f t="shared" si="22"/>
        <v>113.63636363636364</v>
      </c>
    </row>
    <row r="102" spans="1:10" ht="12" customHeight="1">
      <c r="A102" s="16" t="s">
        <v>232</v>
      </c>
      <c r="B102" s="40">
        <v>23</v>
      </c>
      <c r="C102" s="40">
        <v>47</v>
      </c>
      <c r="D102" s="40">
        <f>+B102+C102</f>
        <v>70</v>
      </c>
      <c r="E102" s="40">
        <v>30</v>
      </c>
      <c r="F102" s="40">
        <v>63</v>
      </c>
      <c r="G102" s="40">
        <f>+E102+F102</f>
        <v>93</v>
      </c>
      <c r="H102" s="25">
        <f t="shared" si="22"/>
        <v>130.43478260869566</v>
      </c>
      <c r="I102" s="25">
        <f t="shared" si="22"/>
        <v>134.04255319148936</v>
      </c>
      <c r="J102" s="25">
        <f t="shared" si="22"/>
        <v>132.85714285714286</v>
      </c>
    </row>
    <row r="103" spans="1:10" ht="12" customHeight="1">
      <c r="A103" s="16" t="s">
        <v>235</v>
      </c>
      <c r="B103" s="40">
        <v>0</v>
      </c>
      <c r="C103" s="40">
        <v>0</v>
      </c>
      <c r="D103" s="40">
        <f>+B103+C103</f>
        <v>0</v>
      </c>
      <c r="E103" s="40">
        <v>0</v>
      </c>
      <c r="F103" s="40">
        <v>0</v>
      </c>
      <c r="G103" s="40">
        <f>+E103+F103</f>
        <v>0</v>
      </c>
      <c r="H103" s="25" t="e">
        <f t="shared" si="22"/>
        <v>#DIV/0!</v>
      </c>
      <c r="I103" s="25" t="e">
        <f t="shared" si="22"/>
        <v>#DIV/0!</v>
      </c>
      <c r="J103" s="25" t="e">
        <f t="shared" si="22"/>
        <v>#DIV/0!</v>
      </c>
    </row>
    <row r="104" spans="1:10" ht="12" customHeight="1">
      <c r="A104" s="35" t="s">
        <v>92</v>
      </c>
      <c r="B104" s="8">
        <f aca="true" t="shared" si="27" ref="B104:G104">SUM(B105:B106)</f>
        <v>48</v>
      </c>
      <c r="C104" s="8">
        <f t="shared" si="27"/>
        <v>99</v>
      </c>
      <c r="D104" s="8">
        <f t="shared" si="27"/>
        <v>147</v>
      </c>
      <c r="E104" s="8">
        <f t="shared" si="27"/>
        <v>37</v>
      </c>
      <c r="F104" s="8">
        <f t="shared" si="27"/>
        <v>101</v>
      </c>
      <c r="G104" s="8">
        <f t="shared" si="27"/>
        <v>138</v>
      </c>
      <c r="H104" s="53">
        <f t="shared" si="22"/>
        <v>77.08333333333334</v>
      </c>
      <c r="I104" s="53">
        <f t="shared" si="22"/>
        <v>102.020202020202</v>
      </c>
      <c r="J104" s="53">
        <f t="shared" si="22"/>
        <v>93.87755102040816</v>
      </c>
    </row>
    <row r="105" spans="1:10" ht="12" customHeight="1">
      <c r="A105" s="16" t="s">
        <v>281</v>
      </c>
      <c r="B105" s="40">
        <v>30</v>
      </c>
      <c r="C105" s="40">
        <v>30</v>
      </c>
      <c r="D105" s="40">
        <f>+B105+C105</f>
        <v>60</v>
      </c>
      <c r="E105" s="40">
        <v>24</v>
      </c>
      <c r="F105" s="40">
        <v>30</v>
      </c>
      <c r="G105" s="40">
        <f>+E105+F105</f>
        <v>54</v>
      </c>
      <c r="H105" s="25">
        <f t="shared" si="22"/>
        <v>80</v>
      </c>
      <c r="I105" s="25">
        <f t="shared" si="22"/>
        <v>100</v>
      </c>
      <c r="J105" s="25">
        <f t="shared" si="22"/>
        <v>90</v>
      </c>
    </row>
    <row r="106" spans="1:10" ht="12" customHeight="1">
      <c r="A106" s="16" t="s">
        <v>261</v>
      </c>
      <c r="B106" s="40">
        <v>18</v>
      </c>
      <c r="C106" s="40">
        <v>69</v>
      </c>
      <c r="D106" s="40">
        <f>+B106+C106</f>
        <v>87</v>
      </c>
      <c r="E106" s="40">
        <v>13</v>
      </c>
      <c r="F106" s="40">
        <v>71</v>
      </c>
      <c r="G106" s="40">
        <f>+E106+F106</f>
        <v>84</v>
      </c>
      <c r="H106" s="25">
        <f t="shared" si="22"/>
        <v>72.22222222222221</v>
      </c>
      <c r="I106" s="25">
        <f t="shared" si="22"/>
        <v>102.89855072463767</v>
      </c>
      <c r="J106" s="25">
        <f t="shared" si="22"/>
        <v>96.55172413793103</v>
      </c>
    </row>
    <row r="107" spans="1:10" ht="12" customHeight="1">
      <c r="A107" s="36" t="s">
        <v>372</v>
      </c>
      <c r="B107" s="18">
        <f aca="true" t="shared" si="28" ref="B107:G107">+B108+B116+B123+B136+B144+B150+B160+B168+B180+B187+B130</f>
        <v>1417</v>
      </c>
      <c r="C107" s="18">
        <f t="shared" si="28"/>
        <v>2057</v>
      </c>
      <c r="D107" s="18">
        <f t="shared" si="28"/>
        <v>3474</v>
      </c>
      <c r="E107" s="18">
        <f t="shared" si="28"/>
        <v>786</v>
      </c>
      <c r="F107" s="18">
        <f t="shared" si="28"/>
        <v>1293</v>
      </c>
      <c r="G107" s="18">
        <f t="shared" si="28"/>
        <v>2079</v>
      </c>
      <c r="H107" s="26">
        <f t="shared" si="22"/>
        <v>55.46930134086098</v>
      </c>
      <c r="I107" s="26">
        <f t="shared" si="22"/>
        <v>62.858531842489064</v>
      </c>
      <c r="J107" s="26">
        <f t="shared" si="22"/>
        <v>59.84455958549223</v>
      </c>
    </row>
    <row r="108" spans="1:10" ht="12" customHeight="1">
      <c r="A108" s="35" t="s">
        <v>91</v>
      </c>
      <c r="B108" s="8">
        <f aca="true" t="shared" si="29" ref="B108:G108">SUM(B109:B115)</f>
        <v>118</v>
      </c>
      <c r="C108" s="8">
        <f t="shared" si="29"/>
        <v>176</v>
      </c>
      <c r="D108" s="8">
        <f t="shared" si="29"/>
        <v>294</v>
      </c>
      <c r="E108" s="8">
        <f t="shared" si="29"/>
        <v>72</v>
      </c>
      <c r="F108" s="8">
        <f t="shared" si="29"/>
        <v>109</v>
      </c>
      <c r="G108" s="8">
        <f t="shared" si="29"/>
        <v>181</v>
      </c>
      <c r="H108" s="53">
        <f t="shared" si="22"/>
        <v>61.016949152542374</v>
      </c>
      <c r="I108" s="53">
        <f t="shared" si="22"/>
        <v>61.93181818181818</v>
      </c>
      <c r="J108" s="53">
        <f t="shared" si="22"/>
        <v>61.564625850340136</v>
      </c>
    </row>
    <row r="109" spans="1:10" ht="12" customHeight="1">
      <c r="A109" s="16" t="s">
        <v>285</v>
      </c>
      <c r="B109" s="40">
        <v>33</v>
      </c>
      <c r="C109" s="40">
        <v>34</v>
      </c>
      <c r="D109" s="40">
        <f aca="true" t="shared" si="30" ref="D109:D115">+B109+C109</f>
        <v>67</v>
      </c>
      <c r="E109" s="40">
        <v>11</v>
      </c>
      <c r="F109" s="40">
        <v>8</v>
      </c>
      <c r="G109" s="40">
        <f aca="true" t="shared" si="31" ref="G109:G115">+E109+F109</f>
        <v>19</v>
      </c>
      <c r="H109" s="25">
        <f t="shared" si="22"/>
        <v>33.33333333333333</v>
      </c>
      <c r="I109" s="25">
        <f t="shared" si="22"/>
        <v>23.52941176470588</v>
      </c>
      <c r="J109" s="25">
        <f t="shared" si="22"/>
        <v>28.35820895522388</v>
      </c>
    </row>
    <row r="110" spans="1:10" ht="12" customHeight="1">
      <c r="A110" s="16" t="s">
        <v>246</v>
      </c>
      <c r="B110" s="40">
        <v>14</v>
      </c>
      <c r="C110" s="40">
        <v>12</v>
      </c>
      <c r="D110" s="40">
        <f t="shared" si="30"/>
        <v>26</v>
      </c>
      <c r="E110" s="40">
        <v>10</v>
      </c>
      <c r="F110" s="40">
        <v>18</v>
      </c>
      <c r="G110" s="40">
        <f t="shared" si="31"/>
        <v>28</v>
      </c>
      <c r="H110" s="25">
        <f t="shared" si="22"/>
        <v>71.42857142857143</v>
      </c>
      <c r="I110" s="25">
        <f t="shared" si="22"/>
        <v>150</v>
      </c>
      <c r="J110" s="25">
        <f t="shared" si="22"/>
        <v>107.6923076923077</v>
      </c>
    </row>
    <row r="111" spans="1:10" ht="12" customHeight="1">
      <c r="A111" s="16" t="s">
        <v>273</v>
      </c>
      <c r="B111" s="40">
        <v>19</v>
      </c>
      <c r="C111" s="40">
        <v>16</v>
      </c>
      <c r="D111" s="40">
        <f t="shared" si="30"/>
        <v>35</v>
      </c>
      <c r="E111" s="40">
        <v>13</v>
      </c>
      <c r="F111" s="40">
        <v>9</v>
      </c>
      <c r="G111" s="40">
        <f t="shared" si="31"/>
        <v>22</v>
      </c>
      <c r="H111" s="25">
        <f t="shared" si="22"/>
        <v>68.42105263157895</v>
      </c>
      <c r="I111" s="25">
        <f t="shared" si="22"/>
        <v>56.25</v>
      </c>
      <c r="J111" s="25">
        <f t="shared" si="22"/>
        <v>62.857142857142854</v>
      </c>
    </row>
    <row r="112" spans="1:10" ht="12" customHeight="1">
      <c r="A112" s="16" t="s">
        <v>272</v>
      </c>
      <c r="B112" s="40">
        <v>13</v>
      </c>
      <c r="C112" s="40">
        <v>16</v>
      </c>
      <c r="D112" s="40">
        <f t="shared" si="30"/>
        <v>29</v>
      </c>
      <c r="E112" s="40">
        <v>5</v>
      </c>
      <c r="F112" s="40">
        <v>5</v>
      </c>
      <c r="G112" s="40">
        <f t="shared" si="31"/>
        <v>10</v>
      </c>
      <c r="H112" s="25">
        <f t="shared" si="22"/>
        <v>38.46153846153847</v>
      </c>
      <c r="I112" s="25">
        <f t="shared" si="22"/>
        <v>31.25</v>
      </c>
      <c r="J112" s="25">
        <f t="shared" si="22"/>
        <v>34.48275862068966</v>
      </c>
    </row>
    <row r="113" spans="1:10" ht="12" customHeight="1">
      <c r="A113" s="16" t="s">
        <v>263</v>
      </c>
      <c r="B113" s="40">
        <v>17</v>
      </c>
      <c r="C113" s="40">
        <v>28</v>
      </c>
      <c r="D113" s="40">
        <f t="shared" si="30"/>
        <v>45</v>
      </c>
      <c r="E113" s="40">
        <v>13</v>
      </c>
      <c r="F113" s="40">
        <v>20</v>
      </c>
      <c r="G113" s="40">
        <f t="shared" si="31"/>
        <v>33</v>
      </c>
      <c r="H113" s="25">
        <f t="shared" si="22"/>
        <v>76.47058823529412</v>
      </c>
      <c r="I113" s="25">
        <f t="shared" si="22"/>
        <v>71.42857142857143</v>
      </c>
      <c r="J113" s="25">
        <f t="shared" si="22"/>
        <v>73.33333333333333</v>
      </c>
    </row>
    <row r="114" spans="1:10" ht="12" customHeight="1">
      <c r="A114" s="16" t="s">
        <v>378</v>
      </c>
      <c r="B114" s="40">
        <v>11</v>
      </c>
      <c r="C114" s="40">
        <v>19</v>
      </c>
      <c r="D114" s="40">
        <f t="shared" si="30"/>
        <v>30</v>
      </c>
      <c r="E114" s="40">
        <v>10</v>
      </c>
      <c r="F114" s="40">
        <v>9</v>
      </c>
      <c r="G114" s="40">
        <f t="shared" si="31"/>
        <v>19</v>
      </c>
      <c r="H114" s="25">
        <f t="shared" si="22"/>
        <v>90.9090909090909</v>
      </c>
      <c r="I114" s="25">
        <f t="shared" si="22"/>
        <v>47.368421052631575</v>
      </c>
      <c r="J114" s="25">
        <f t="shared" si="22"/>
        <v>63.33333333333333</v>
      </c>
    </row>
    <row r="115" spans="1:10" ht="12" customHeight="1">
      <c r="A115" s="16" t="s">
        <v>266</v>
      </c>
      <c r="B115" s="40">
        <v>11</v>
      </c>
      <c r="C115" s="40">
        <v>51</v>
      </c>
      <c r="D115" s="40">
        <f t="shared" si="30"/>
        <v>62</v>
      </c>
      <c r="E115" s="40">
        <v>10</v>
      </c>
      <c r="F115" s="40">
        <v>40</v>
      </c>
      <c r="G115" s="40">
        <f t="shared" si="31"/>
        <v>50</v>
      </c>
      <c r="H115" s="25">
        <f t="shared" si="22"/>
        <v>90.9090909090909</v>
      </c>
      <c r="I115" s="25">
        <f t="shared" si="22"/>
        <v>78.43137254901961</v>
      </c>
      <c r="J115" s="25">
        <f t="shared" si="22"/>
        <v>80.64516129032258</v>
      </c>
    </row>
    <row r="116" spans="1:10" ht="12" customHeight="1">
      <c r="A116" s="35" t="s">
        <v>90</v>
      </c>
      <c r="B116" s="8">
        <f aca="true" t="shared" si="32" ref="B116:G116">SUM(B117:B122)</f>
        <v>93</v>
      </c>
      <c r="C116" s="8">
        <f t="shared" si="32"/>
        <v>122</v>
      </c>
      <c r="D116" s="8">
        <f t="shared" si="32"/>
        <v>215</v>
      </c>
      <c r="E116" s="8">
        <f t="shared" si="32"/>
        <v>79</v>
      </c>
      <c r="F116" s="8">
        <f t="shared" si="32"/>
        <v>129</v>
      </c>
      <c r="G116" s="8">
        <f t="shared" si="32"/>
        <v>208</v>
      </c>
      <c r="H116" s="53">
        <f t="shared" si="22"/>
        <v>84.94623655913979</v>
      </c>
      <c r="I116" s="53">
        <f t="shared" si="22"/>
        <v>105.73770491803278</v>
      </c>
      <c r="J116" s="53">
        <f t="shared" si="22"/>
        <v>96.74418604651163</v>
      </c>
    </row>
    <row r="117" spans="1:10" ht="12" customHeight="1">
      <c r="A117" s="16" t="s">
        <v>246</v>
      </c>
      <c r="B117" s="40">
        <v>19</v>
      </c>
      <c r="C117" s="40">
        <v>23</v>
      </c>
      <c r="D117" s="40">
        <f aca="true" t="shared" si="33" ref="D117:D122">+B117+C117</f>
        <v>42</v>
      </c>
      <c r="E117" s="40">
        <v>17</v>
      </c>
      <c r="F117" s="40">
        <v>23</v>
      </c>
      <c r="G117" s="40">
        <f aca="true" t="shared" si="34" ref="G117:G122">+E117+F117</f>
        <v>40</v>
      </c>
      <c r="H117" s="25">
        <f t="shared" si="22"/>
        <v>89.47368421052632</v>
      </c>
      <c r="I117" s="25">
        <f t="shared" si="22"/>
        <v>100</v>
      </c>
      <c r="J117" s="25">
        <f t="shared" si="22"/>
        <v>95.23809523809523</v>
      </c>
    </row>
    <row r="118" spans="1:10" ht="12" customHeight="1">
      <c r="A118" s="16" t="s">
        <v>272</v>
      </c>
      <c r="B118" s="40">
        <v>17</v>
      </c>
      <c r="C118" s="40">
        <v>24</v>
      </c>
      <c r="D118" s="40">
        <f t="shared" si="33"/>
        <v>41</v>
      </c>
      <c r="E118" s="40">
        <v>10</v>
      </c>
      <c r="F118" s="40">
        <v>20</v>
      </c>
      <c r="G118" s="40">
        <f t="shared" si="34"/>
        <v>30</v>
      </c>
      <c r="H118" s="25">
        <f t="shared" si="22"/>
        <v>58.82352941176471</v>
      </c>
      <c r="I118" s="25">
        <f t="shared" si="22"/>
        <v>83.33333333333334</v>
      </c>
      <c r="J118" s="25">
        <f t="shared" si="22"/>
        <v>73.17073170731707</v>
      </c>
    </row>
    <row r="119" spans="1:10" ht="12" customHeight="1">
      <c r="A119" s="16" t="s">
        <v>263</v>
      </c>
      <c r="B119" s="40">
        <v>18</v>
      </c>
      <c r="C119" s="40">
        <v>29</v>
      </c>
      <c r="D119" s="40">
        <f t="shared" si="33"/>
        <v>47</v>
      </c>
      <c r="E119" s="40">
        <v>17</v>
      </c>
      <c r="F119" s="40">
        <v>31</v>
      </c>
      <c r="G119" s="40">
        <f t="shared" si="34"/>
        <v>48</v>
      </c>
      <c r="H119" s="25">
        <f t="shared" si="22"/>
        <v>94.44444444444444</v>
      </c>
      <c r="I119" s="25">
        <f t="shared" si="22"/>
        <v>106.89655172413792</v>
      </c>
      <c r="J119" s="25">
        <f t="shared" si="22"/>
        <v>102.12765957446808</v>
      </c>
    </row>
    <row r="120" spans="1:10" ht="12" customHeight="1">
      <c r="A120" s="16" t="s">
        <v>274</v>
      </c>
      <c r="B120" s="40">
        <v>17</v>
      </c>
      <c r="C120" s="40">
        <v>10</v>
      </c>
      <c r="D120" s="40">
        <f t="shared" si="33"/>
        <v>27</v>
      </c>
      <c r="E120" s="40">
        <v>10</v>
      </c>
      <c r="F120" s="40">
        <v>16</v>
      </c>
      <c r="G120" s="40">
        <f t="shared" si="34"/>
        <v>26</v>
      </c>
      <c r="H120" s="25">
        <f aca="true" t="shared" si="35" ref="H120:J159">E120/B120*100</f>
        <v>58.82352941176471</v>
      </c>
      <c r="I120" s="25">
        <f t="shared" si="35"/>
        <v>160</v>
      </c>
      <c r="J120" s="25">
        <f t="shared" si="35"/>
        <v>96.29629629629629</v>
      </c>
    </row>
    <row r="121" spans="1:10" ht="12" customHeight="1">
      <c r="A121" s="16" t="s">
        <v>269</v>
      </c>
      <c r="B121" s="40">
        <v>17</v>
      </c>
      <c r="C121" s="40">
        <v>7</v>
      </c>
      <c r="D121" s="40">
        <f t="shared" si="33"/>
        <v>24</v>
      </c>
      <c r="E121" s="40">
        <v>21</v>
      </c>
      <c r="F121" s="40">
        <v>8</v>
      </c>
      <c r="G121" s="40">
        <f t="shared" si="34"/>
        <v>29</v>
      </c>
      <c r="H121" s="25">
        <f t="shared" si="35"/>
        <v>123.52941176470588</v>
      </c>
      <c r="I121" s="25">
        <f t="shared" si="35"/>
        <v>114.28571428571428</v>
      </c>
      <c r="J121" s="25">
        <f t="shared" si="35"/>
        <v>120.83333333333333</v>
      </c>
    </row>
    <row r="122" spans="1:10" ht="12" customHeight="1">
      <c r="A122" s="16" t="s">
        <v>245</v>
      </c>
      <c r="B122" s="40">
        <v>5</v>
      </c>
      <c r="C122" s="40">
        <v>29</v>
      </c>
      <c r="D122" s="40">
        <f t="shared" si="33"/>
        <v>34</v>
      </c>
      <c r="E122" s="40">
        <v>4</v>
      </c>
      <c r="F122" s="40">
        <v>31</v>
      </c>
      <c r="G122" s="40">
        <f t="shared" si="34"/>
        <v>35</v>
      </c>
      <c r="H122" s="25">
        <f t="shared" si="35"/>
        <v>80</v>
      </c>
      <c r="I122" s="25">
        <f t="shared" si="35"/>
        <v>106.89655172413792</v>
      </c>
      <c r="J122" s="25">
        <f t="shared" si="35"/>
        <v>102.94117647058823</v>
      </c>
    </row>
    <row r="123" spans="1:10" ht="12" customHeight="1">
      <c r="A123" s="35" t="s">
        <v>89</v>
      </c>
      <c r="B123" s="8">
        <f aca="true" t="shared" si="36" ref="B123:G123">SUM(B124:B129)</f>
        <v>91</v>
      </c>
      <c r="C123" s="8">
        <f t="shared" si="36"/>
        <v>188</v>
      </c>
      <c r="D123" s="8">
        <f t="shared" si="36"/>
        <v>279</v>
      </c>
      <c r="E123" s="8">
        <f t="shared" si="36"/>
        <v>54</v>
      </c>
      <c r="F123" s="8">
        <f t="shared" si="36"/>
        <v>129</v>
      </c>
      <c r="G123" s="8">
        <f t="shared" si="36"/>
        <v>183</v>
      </c>
      <c r="H123" s="53">
        <f t="shared" si="35"/>
        <v>59.34065934065934</v>
      </c>
      <c r="I123" s="53">
        <f t="shared" si="35"/>
        <v>68.61702127659575</v>
      </c>
      <c r="J123" s="53">
        <f t="shared" si="35"/>
        <v>65.59139784946237</v>
      </c>
    </row>
    <row r="124" spans="1:10" ht="12" customHeight="1">
      <c r="A124" s="16" t="s">
        <v>246</v>
      </c>
      <c r="B124" s="40">
        <v>7</v>
      </c>
      <c r="C124" s="40">
        <v>28</v>
      </c>
      <c r="D124" s="40">
        <f aca="true" t="shared" si="37" ref="D124:D129">+B124+C124</f>
        <v>35</v>
      </c>
      <c r="E124" s="40">
        <v>10</v>
      </c>
      <c r="F124" s="40">
        <v>17</v>
      </c>
      <c r="G124" s="40">
        <f aca="true" t="shared" si="38" ref="G124:G129">+E124+F124</f>
        <v>27</v>
      </c>
      <c r="H124" s="25">
        <f t="shared" si="35"/>
        <v>142.85714285714286</v>
      </c>
      <c r="I124" s="25">
        <f t="shared" si="35"/>
        <v>60.71428571428571</v>
      </c>
      <c r="J124" s="25">
        <f t="shared" si="35"/>
        <v>77.14285714285715</v>
      </c>
    </row>
    <row r="125" spans="1:10" ht="12" customHeight="1">
      <c r="A125" s="16" t="s">
        <v>272</v>
      </c>
      <c r="B125" s="40">
        <v>13</v>
      </c>
      <c r="C125" s="40">
        <v>20</v>
      </c>
      <c r="D125" s="40">
        <f t="shared" si="37"/>
        <v>33</v>
      </c>
      <c r="E125" s="40">
        <v>6</v>
      </c>
      <c r="F125" s="40">
        <v>13</v>
      </c>
      <c r="G125" s="40">
        <f t="shared" si="38"/>
        <v>19</v>
      </c>
      <c r="H125" s="25">
        <f t="shared" si="35"/>
        <v>46.15384615384615</v>
      </c>
      <c r="I125" s="25">
        <f t="shared" si="35"/>
        <v>65</v>
      </c>
      <c r="J125" s="25">
        <f t="shared" si="35"/>
        <v>57.57575757575758</v>
      </c>
    </row>
    <row r="126" spans="1:10" ht="12" customHeight="1">
      <c r="A126" s="16" t="s">
        <v>263</v>
      </c>
      <c r="B126" s="40">
        <v>20</v>
      </c>
      <c r="C126" s="40">
        <v>48</v>
      </c>
      <c r="D126" s="40">
        <f t="shared" si="37"/>
        <v>68</v>
      </c>
      <c r="E126" s="40">
        <v>14</v>
      </c>
      <c r="F126" s="40">
        <v>35</v>
      </c>
      <c r="G126" s="40">
        <f t="shared" si="38"/>
        <v>49</v>
      </c>
      <c r="H126" s="25">
        <f t="shared" si="35"/>
        <v>70</v>
      </c>
      <c r="I126" s="25">
        <f t="shared" si="35"/>
        <v>72.91666666666666</v>
      </c>
      <c r="J126" s="25">
        <f t="shared" si="35"/>
        <v>72.05882352941177</v>
      </c>
    </row>
    <row r="127" spans="1:10" ht="12" customHeight="1">
      <c r="A127" s="16" t="s">
        <v>274</v>
      </c>
      <c r="B127" s="40">
        <v>16</v>
      </c>
      <c r="C127" s="40">
        <v>19</v>
      </c>
      <c r="D127" s="40">
        <f t="shared" si="37"/>
        <v>35</v>
      </c>
      <c r="E127" s="40">
        <v>2</v>
      </c>
      <c r="F127" s="40">
        <v>11</v>
      </c>
      <c r="G127" s="40">
        <f t="shared" si="38"/>
        <v>13</v>
      </c>
      <c r="H127" s="25">
        <f t="shared" si="35"/>
        <v>12.5</v>
      </c>
      <c r="I127" s="25">
        <f t="shared" si="35"/>
        <v>57.89473684210527</v>
      </c>
      <c r="J127" s="25">
        <f t="shared" si="35"/>
        <v>37.142857142857146</v>
      </c>
    </row>
    <row r="128" spans="1:10" ht="12" customHeight="1">
      <c r="A128" s="16" t="s">
        <v>269</v>
      </c>
      <c r="B128" s="40">
        <v>17</v>
      </c>
      <c r="C128" s="40">
        <v>14</v>
      </c>
      <c r="D128" s="40">
        <f t="shared" si="37"/>
        <v>31</v>
      </c>
      <c r="E128" s="40">
        <v>13</v>
      </c>
      <c r="F128" s="40">
        <v>5</v>
      </c>
      <c r="G128" s="40">
        <f t="shared" si="38"/>
        <v>18</v>
      </c>
      <c r="H128" s="25">
        <f t="shared" si="35"/>
        <v>76.47058823529412</v>
      </c>
      <c r="I128" s="25">
        <f t="shared" si="35"/>
        <v>35.714285714285715</v>
      </c>
      <c r="J128" s="25">
        <f t="shared" si="35"/>
        <v>58.06451612903226</v>
      </c>
    </row>
    <row r="129" spans="1:10" ht="12" customHeight="1">
      <c r="A129" s="16" t="s">
        <v>245</v>
      </c>
      <c r="B129" s="40">
        <v>18</v>
      </c>
      <c r="C129" s="40">
        <v>59</v>
      </c>
      <c r="D129" s="40">
        <f t="shared" si="37"/>
        <v>77</v>
      </c>
      <c r="E129" s="40">
        <v>9</v>
      </c>
      <c r="F129" s="40">
        <v>48</v>
      </c>
      <c r="G129" s="40">
        <f t="shared" si="38"/>
        <v>57</v>
      </c>
      <c r="H129" s="25">
        <f t="shared" si="35"/>
        <v>50</v>
      </c>
      <c r="I129" s="25">
        <f t="shared" si="35"/>
        <v>81.35593220338984</v>
      </c>
      <c r="J129" s="25">
        <f t="shared" si="35"/>
        <v>74.02597402597402</v>
      </c>
    </row>
    <row r="130" spans="1:10" ht="12" customHeight="1">
      <c r="A130" s="35" t="s">
        <v>79</v>
      </c>
      <c r="B130" s="8">
        <f aca="true" t="shared" si="39" ref="B130:G130">SUM(B131:B134)</f>
        <v>76</v>
      </c>
      <c r="C130" s="8">
        <f t="shared" si="39"/>
        <v>108</v>
      </c>
      <c r="D130" s="8">
        <f t="shared" si="39"/>
        <v>184</v>
      </c>
      <c r="E130" s="8">
        <f t="shared" si="39"/>
        <v>40</v>
      </c>
      <c r="F130" s="8">
        <f t="shared" si="39"/>
        <v>65</v>
      </c>
      <c r="G130" s="8">
        <f t="shared" si="39"/>
        <v>105</v>
      </c>
      <c r="H130" s="53">
        <f t="shared" si="35"/>
        <v>52.63157894736842</v>
      </c>
      <c r="I130" s="53">
        <f t="shared" si="35"/>
        <v>60.18518518518518</v>
      </c>
      <c r="J130" s="53">
        <f t="shared" si="35"/>
        <v>57.065217391304344</v>
      </c>
    </row>
    <row r="131" spans="1:10" ht="12" customHeight="1">
      <c r="A131" s="16" t="s">
        <v>250</v>
      </c>
      <c r="B131" s="40">
        <v>28</v>
      </c>
      <c r="C131" s="40">
        <v>55</v>
      </c>
      <c r="D131" s="40">
        <f>+B131+C131</f>
        <v>83</v>
      </c>
      <c r="E131" s="40">
        <v>8</v>
      </c>
      <c r="F131" s="40">
        <v>27</v>
      </c>
      <c r="G131" s="40">
        <f>+E131+F131</f>
        <v>35</v>
      </c>
      <c r="H131" s="25">
        <f t="shared" si="35"/>
        <v>28.57142857142857</v>
      </c>
      <c r="I131" s="25">
        <f t="shared" si="35"/>
        <v>49.09090909090909</v>
      </c>
      <c r="J131" s="25">
        <f t="shared" si="35"/>
        <v>42.168674698795186</v>
      </c>
    </row>
    <row r="132" spans="1:10" ht="12" customHeight="1">
      <c r="A132" s="16" t="s">
        <v>249</v>
      </c>
      <c r="B132" s="40">
        <v>13</v>
      </c>
      <c r="C132" s="40">
        <v>36</v>
      </c>
      <c r="D132" s="40">
        <f>+B132+C132</f>
        <v>49</v>
      </c>
      <c r="E132" s="40">
        <v>13</v>
      </c>
      <c r="F132" s="40">
        <v>32</v>
      </c>
      <c r="G132" s="40">
        <f>+E132+F132</f>
        <v>45</v>
      </c>
      <c r="H132" s="25">
        <f t="shared" si="35"/>
        <v>100</v>
      </c>
      <c r="I132" s="25">
        <f t="shared" si="35"/>
        <v>88.88888888888889</v>
      </c>
      <c r="J132" s="25">
        <f t="shared" si="35"/>
        <v>91.83673469387756</v>
      </c>
    </row>
    <row r="133" spans="1:10" ht="12" customHeight="1">
      <c r="A133" s="16" t="s">
        <v>248</v>
      </c>
      <c r="B133" s="40">
        <v>22</v>
      </c>
      <c r="C133" s="40">
        <v>13</v>
      </c>
      <c r="D133" s="40">
        <f>+B133+C133</f>
        <v>35</v>
      </c>
      <c r="E133" s="40">
        <v>5</v>
      </c>
      <c r="F133" s="40">
        <v>6</v>
      </c>
      <c r="G133" s="40">
        <f>+E133+F133</f>
        <v>11</v>
      </c>
      <c r="H133" s="25">
        <f t="shared" si="35"/>
        <v>22.727272727272727</v>
      </c>
      <c r="I133" s="25">
        <f t="shared" si="35"/>
        <v>46.15384615384615</v>
      </c>
      <c r="J133" s="25">
        <f t="shared" si="35"/>
        <v>31.428571428571427</v>
      </c>
    </row>
    <row r="134" spans="1:10" ht="12" customHeight="1">
      <c r="A134" s="16" t="s">
        <v>247</v>
      </c>
      <c r="B134" s="40">
        <v>13</v>
      </c>
      <c r="C134" s="40">
        <v>4</v>
      </c>
      <c r="D134" s="40">
        <f>+B134+C134</f>
        <v>17</v>
      </c>
      <c r="E134" s="40">
        <v>14</v>
      </c>
      <c r="F134" s="40">
        <v>0</v>
      </c>
      <c r="G134" s="40">
        <f>+E134+F134</f>
        <v>14</v>
      </c>
      <c r="H134" s="25">
        <f t="shared" si="35"/>
        <v>107.6923076923077</v>
      </c>
      <c r="I134" s="25">
        <f t="shared" si="35"/>
        <v>0</v>
      </c>
      <c r="J134" s="25">
        <f t="shared" si="35"/>
        <v>82.35294117647058</v>
      </c>
    </row>
    <row r="135" spans="1:10" ht="12" customHeight="1">
      <c r="A135" s="16" t="s">
        <v>243</v>
      </c>
      <c r="B135" s="40">
        <v>0</v>
      </c>
      <c r="C135" s="40">
        <v>0</v>
      </c>
      <c r="D135" s="40">
        <f>+B135+C135</f>
        <v>0</v>
      </c>
      <c r="E135" s="40">
        <v>0</v>
      </c>
      <c r="F135" s="40">
        <v>0</v>
      </c>
      <c r="G135" s="40">
        <f>+E135+F135</f>
        <v>0</v>
      </c>
      <c r="H135" s="25" t="e">
        <f t="shared" si="35"/>
        <v>#DIV/0!</v>
      </c>
      <c r="I135" s="25" t="e">
        <f t="shared" si="35"/>
        <v>#DIV/0!</v>
      </c>
      <c r="J135" s="25" t="e">
        <f t="shared" si="35"/>
        <v>#DIV/0!</v>
      </c>
    </row>
    <row r="136" spans="1:10" ht="12" customHeight="1">
      <c r="A136" s="35" t="s">
        <v>88</v>
      </c>
      <c r="B136" s="8">
        <f aca="true" t="shared" si="40" ref="B136:G136">SUM(B137:B143)</f>
        <v>57</v>
      </c>
      <c r="C136" s="8">
        <f t="shared" si="40"/>
        <v>41</v>
      </c>
      <c r="D136" s="8">
        <f t="shared" si="40"/>
        <v>98</v>
      </c>
      <c r="E136" s="8">
        <f t="shared" si="40"/>
        <v>45</v>
      </c>
      <c r="F136" s="8">
        <f t="shared" si="40"/>
        <v>50</v>
      </c>
      <c r="G136" s="8">
        <f t="shared" si="40"/>
        <v>95</v>
      </c>
      <c r="H136" s="53">
        <f t="shared" si="35"/>
        <v>78.94736842105263</v>
      </c>
      <c r="I136" s="53">
        <f t="shared" si="35"/>
        <v>121.95121951219512</v>
      </c>
      <c r="J136" s="53">
        <f t="shared" si="35"/>
        <v>96.93877551020408</v>
      </c>
    </row>
    <row r="137" spans="1:10" ht="12" customHeight="1">
      <c r="A137" s="16" t="s">
        <v>284</v>
      </c>
      <c r="B137" s="40">
        <v>21</v>
      </c>
      <c r="C137" s="40">
        <v>5</v>
      </c>
      <c r="D137" s="40">
        <f aca="true" t="shared" si="41" ref="D137:D143">+B137+C137</f>
        <v>26</v>
      </c>
      <c r="E137" s="40">
        <v>19</v>
      </c>
      <c r="F137" s="40">
        <v>4</v>
      </c>
      <c r="G137" s="40">
        <f aca="true" t="shared" si="42" ref="G137:G143">+E137+F137</f>
        <v>23</v>
      </c>
      <c r="H137" s="25">
        <f t="shared" si="35"/>
        <v>90.47619047619048</v>
      </c>
      <c r="I137" s="25">
        <f t="shared" si="35"/>
        <v>80</v>
      </c>
      <c r="J137" s="25">
        <f t="shared" si="35"/>
        <v>88.46153846153845</v>
      </c>
    </row>
    <row r="138" spans="1:10" ht="12" customHeight="1">
      <c r="A138" s="16" t="s">
        <v>246</v>
      </c>
      <c r="B138" s="40">
        <v>0</v>
      </c>
      <c r="C138" s="40">
        <v>0</v>
      </c>
      <c r="D138" s="40">
        <f t="shared" si="41"/>
        <v>0</v>
      </c>
      <c r="E138" s="40">
        <v>4</v>
      </c>
      <c r="F138" s="40">
        <v>8</v>
      </c>
      <c r="G138" s="40">
        <f t="shared" si="42"/>
        <v>12</v>
      </c>
      <c r="H138" s="25" t="e">
        <f t="shared" si="35"/>
        <v>#DIV/0!</v>
      </c>
      <c r="I138" s="25" t="e">
        <f t="shared" si="35"/>
        <v>#DIV/0!</v>
      </c>
      <c r="J138" s="25" t="e">
        <f t="shared" si="35"/>
        <v>#DIV/0!</v>
      </c>
    </row>
    <row r="139" spans="1:10" ht="12" customHeight="1">
      <c r="A139" s="16" t="s">
        <v>272</v>
      </c>
      <c r="B139" s="40">
        <v>3</v>
      </c>
      <c r="C139" s="40">
        <v>9</v>
      </c>
      <c r="D139" s="40">
        <f t="shared" si="41"/>
        <v>12</v>
      </c>
      <c r="E139" s="40">
        <v>3</v>
      </c>
      <c r="F139" s="40">
        <v>11</v>
      </c>
      <c r="G139" s="40">
        <f t="shared" si="42"/>
        <v>14</v>
      </c>
      <c r="H139" s="25">
        <f t="shared" si="35"/>
        <v>100</v>
      </c>
      <c r="I139" s="25">
        <f t="shared" si="35"/>
        <v>122.22222222222223</v>
      </c>
      <c r="J139" s="25">
        <f t="shared" si="35"/>
        <v>116.66666666666667</v>
      </c>
    </row>
    <row r="140" spans="1:10" ht="12" customHeight="1">
      <c r="A140" s="16" t="s">
        <v>263</v>
      </c>
      <c r="B140" s="40">
        <v>23</v>
      </c>
      <c r="C140" s="40">
        <v>23</v>
      </c>
      <c r="D140" s="40">
        <f t="shared" si="41"/>
        <v>46</v>
      </c>
      <c r="E140" s="40">
        <v>6</v>
      </c>
      <c r="F140" s="40">
        <v>13</v>
      </c>
      <c r="G140" s="40">
        <f t="shared" si="42"/>
        <v>19</v>
      </c>
      <c r="H140" s="25">
        <f t="shared" si="35"/>
        <v>26.08695652173913</v>
      </c>
      <c r="I140" s="25">
        <f t="shared" si="35"/>
        <v>56.52173913043478</v>
      </c>
      <c r="J140" s="25">
        <f t="shared" si="35"/>
        <v>41.30434782608695</v>
      </c>
    </row>
    <row r="141" spans="1:10" ht="12" customHeight="1">
      <c r="A141" s="16" t="s">
        <v>274</v>
      </c>
      <c r="B141" s="40">
        <v>10</v>
      </c>
      <c r="C141" s="40">
        <v>4</v>
      </c>
      <c r="D141" s="40">
        <f t="shared" si="41"/>
        <v>14</v>
      </c>
      <c r="E141" s="40">
        <v>10</v>
      </c>
      <c r="F141" s="40">
        <v>5</v>
      </c>
      <c r="G141" s="40">
        <f t="shared" si="42"/>
        <v>15</v>
      </c>
      <c r="H141" s="25">
        <f t="shared" si="35"/>
        <v>100</v>
      </c>
      <c r="I141" s="25">
        <f t="shared" si="35"/>
        <v>125</v>
      </c>
      <c r="J141" s="25">
        <f t="shared" si="35"/>
        <v>107.14285714285714</v>
      </c>
    </row>
    <row r="142" spans="1:10" ht="12" customHeight="1">
      <c r="A142" s="16" t="s">
        <v>245</v>
      </c>
      <c r="B142" s="40">
        <v>0</v>
      </c>
      <c r="C142" s="40">
        <v>0</v>
      </c>
      <c r="D142" s="40">
        <f t="shared" si="41"/>
        <v>0</v>
      </c>
      <c r="E142" s="40">
        <v>3</v>
      </c>
      <c r="F142" s="40">
        <v>9</v>
      </c>
      <c r="G142" s="40">
        <f t="shared" si="42"/>
        <v>12</v>
      </c>
      <c r="H142" s="25" t="e">
        <f t="shared" si="35"/>
        <v>#DIV/0!</v>
      </c>
      <c r="I142" s="25" t="e">
        <f t="shared" si="35"/>
        <v>#DIV/0!</v>
      </c>
      <c r="J142" s="25" t="e">
        <f t="shared" si="35"/>
        <v>#DIV/0!</v>
      </c>
    </row>
    <row r="143" spans="1:10" ht="12" customHeight="1">
      <c r="A143" s="16" t="s">
        <v>261</v>
      </c>
      <c r="B143" s="40">
        <v>0</v>
      </c>
      <c r="C143" s="40">
        <v>0</v>
      </c>
      <c r="D143" s="40">
        <f t="shared" si="41"/>
        <v>0</v>
      </c>
      <c r="E143" s="40">
        <v>0</v>
      </c>
      <c r="F143" s="40">
        <v>0</v>
      </c>
      <c r="G143" s="40">
        <f t="shared" si="42"/>
        <v>0</v>
      </c>
      <c r="H143" s="25" t="e">
        <f t="shared" si="35"/>
        <v>#DIV/0!</v>
      </c>
      <c r="I143" s="25" t="e">
        <f t="shared" si="35"/>
        <v>#DIV/0!</v>
      </c>
      <c r="J143" s="25" t="e">
        <f t="shared" si="35"/>
        <v>#DIV/0!</v>
      </c>
    </row>
    <row r="144" spans="1:10" ht="12" customHeight="1">
      <c r="A144" s="35" t="s">
        <v>87</v>
      </c>
      <c r="B144" s="8">
        <f aca="true" t="shared" si="43" ref="B144:G144">SUM(B145:B149)</f>
        <v>63</v>
      </c>
      <c r="C144" s="8">
        <f t="shared" si="43"/>
        <v>77</v>
      </c>
      <c r="D144" s="8">
        <f t="shared" si="43"/>
        <v>140</v>
      </c>
      <c r="E144" s="8">
        <f t="shared" si="43"/>
        <v>46</v>
      </c>
      <c r="F144" s="8">
        <f t="shared" si="43"/>
        <v>45</v>
      </c>
      <c r="G144" s="8">
        <f t="shared" si="43"/>
        <v>91</v>
      </c>
      <c r="H144" s="53">
        <f t="shared" si="35"/>
        <v>73.01587301587301</v>
      </c>
      <c r="I144" s="53">
        <f t="shared" si="35"/>
        <v>58.44155844155844</v>
      </c>
      <c r="J144" s="53">
        <f t="shared" si="35"/>
        <v>65</v>
      </c>
    </row>
    <row r="145" spans="1:10" ht="12" customHeight="1">
      <c r="A145" s="16" t="s">
        <v>283</v>
      </c>
      <c r="B145" s="40">
        <v>8</v>
      </c>
      <c r="C145" s="40">
        <v>0</v>
      </c>
      <c r="D145" s="40">
        <f>+B145+C145</f>
        <v>8</v>
      </c>
      <c r="E145" s="40">
        <v>13</v>
      </c>
      <c r="F145" s="40">
        <v>1</v>
      </c>
      <c r="G145" s="40">
        <f>+E145+F145</f>
        <v>14</v>
      </c>
      <c r="H145" s="25">
        <f t="shared" si="35"/>
        <v>162.5</v>
      </c>
      <c r="I145" s="25" t="e">
        <f t="shared" si="35"/>
        <v>#DIV/0!</v>
      </c>
      <c r="J145" s="25">
        <f t="shared" si="35"/>
        <v>175</v>
      </c>
    </row>
    <row r="146" spans="1:10" ht="12" customHeight="1">
      <c r="A146" s="16" t="s">
        <v>282</v>
      </c>
      <c r="B146" s="40">
        <v>5</v>
      </c>
      <c r="C146" s="40">
        <v>7</v>
      </c>
      <c r="D146" s="40">
        <f>+B146+C146</f>
        <v>12</v>
      </c>
      <c r="E146" s="40">
        <v>2</v>
      </c>
      <c r="F146" s="40">
        <v>3</v>
      </c>
      <c r="G146" s="40">
        <f>+E146+F146</f>
        <v>5</v>
      </c>
      <c r="H146" s="25">
        <f t="shared" si="35"/>
        <v>40</v>
      </c>
      <c r="I146" s="25">
        <f t="shared" si="35"/>
        <v>42.857142857142854</v>
      </c>
      <c r="J146" s="25">
        <f t="shared" si="35"/>
        <v>41.66666666666667</v>
      </c>
    </row>
    <row r="147" spans="1:10" ht="12" customHeight="1">
      <c r="A147" s="16" t="s">
        <v>281</v>
      </c>
      <c r="B147" s="40">
        <v>18</v>
      </c>
      <c r="C147" s="40">
        <v>21</v>
      </c>
      <c r="D147" s="40">
        <f>+B147+C147</f>
        <v>39</v>
      </c>
      <c r="E147" s="40">
        <v>15</v>
      </c>
      <c r="F147" s="40">
        <v>14</v>
      </c>
      <c r="G147" s="40">
        <f>+E147+F147</f>
        <v>29</v>
      </c>
      <c r="H147" s="25">
        <f t="shared" si="35"/>
        <v>83.33333333333334</v>
      </c>
      <c r="I147" s="25">
        <f t="shared" si="35"/>
        <v>66.66666666666666</v>
      </c>
      <c r="J147" s="25">
        <f t="shared" si="35"/>
        <v>74.35897435897436</v>
      </c>
    </row>
    <row r="148" spans="1:10" ht="12" customHeight="1">
      <c r="A148" s="16" t="s">
        <v>275</v>
      </c>
      <c r="B148" s="40">
        <v>16</v>
      </c>
      <c r="C148" s="40">
        <v>29</v>
      </c>
      <c r="D148" s="40">
        <f>+B148+C148</f>
        <v>45</v>
      </c>
      <c r="E148" s="40">
        <v>10</v>
      </c>
      <c r="F148" s="40">
        <v>13</v>
      </c>
      <c r="G148" s="40">
        <f>+E148+F148</f>
        <v>23</v>
      </c>
      <c r="H148" s="25">
        <f t="shared" si="35"/>
        <v>62.5</v>
      </c>
      <c r="I148" s="25">
        <f t="shared" si="35"/>
        <v>44.827586206896555</v>
      </c>
      <c r="J148" s="25">
        <f t="shared" si="35"/>
        <v>51.11111111111111</v>
      </c>
    </row>
    <row r="149" spans="1:10" ht="12" customHeight="1">
      <c r="A149" s="16" t="s">
        <v>261</v>
      </c>
      <c r="B149" s="40">
        <v>16</v>
      </c>
      <c r="C149" s="40">
        <v>20</v>
      </c>
      <c r="D149" s="40">
        <f>+B149+C149</f>
        <v>36</v>
      </c>
      <c r="E149" s="40">
        <v>6</v>
      </c>
      <c r="F149" s="40">
        <v>14</v>
      </c>
      <c r="G149" s="40">
        <f>+E149+F149</f>
        <v>20</v>
      </c>
      <c r="H149" s="25">
        <f t="shared" si="35"/>
        <v>37.5</v>
      </c>
      <c r="I149" s="25">
        <f t="shared" si="35"/>
        <v>70</v>
      </c>
      <c r="J149" s="25">
        <f t="shared" si="35"/>
        <v>55.55555555555556</v>
      </c>
    </row>
    <row r="150" spans="1:10" ht="12" customHeight="1">
      <c r="A150" s="35" t="s">
        <v>86</v>
      </c>
      <c r="B150" s="8">
        <f aca="true" t="shared" si="44" ref="B150:G150">SUM(B151:B159)</f>
        <v>280</v>
      </c>
      <c r="C150" s="8">
        <f t="shared" si="44"/>
        <v>366</v>
      </c>
      <c r="D150" s="8">
        <f t="shared" si="44"/>
        <v>646</v>
      </c>
      <c r="E150" s="8">
        <f t="shared" si="44"/>
        <v>109</v>
      </c>
      <c r="F150" s="8">
        <f t="shared" si="44"/>
        <v>210</v>
      </c>
      <c r="G150" s="8">
        <f t="shared" si="44"/>
        <v>319</v>
      </c>
      <c r="H150" s="53">
        <f t="shared" si="35"/>
        <v>38.92857142857143</v>
      </c>
      <c r="I150" s="53">
        <f t="shared" si="35"/>
        <v>57.377049180327866</v>
      </c>
      <c r="J150" s="53">
        <f t="shared" si="35"/>
        <v>49.38080495356037</v>
      </c>
    </row>
    <row r="151" spans="1:10" ht="12" customHeight="1">
      <c r="A151" s="16" t="s">
        <v>246</v>
      </c>
      <c r="B151" s="40">
        <v>32</v>
      </c>
      <c r="C151" s="40">
        <v>47</v>
      </c>
      <c r="D151" s="40">
        <f aca="true" t="shared" si="45" ref="D151:D159">+B151+C151</f>
        <v>79</v>
      </c>
      <c r="E151" s="40">
        <v>10</v>
      </c>
      <c r="F151" s="40">
        <v>44</v>
      </c>
      <c r="G151" s="40">
        <f aca="true" t="shared" si="46" ref="G151:G159">+E151+F151</f>
        <v>54</v>
      </c>
      <c r="H151" s="25">
        <f t="shared" si="35"/>
        <v>31.25</v>
      </c>
      <c r="I151" s="25">
        <f t="shared" si="35"/>
        <v>93.61702127659575</v>
      </c>
      <c r="J151" s="25">
        <f t="shared" si="35"/>
        <v>68.35443037974683</v>
      </c>
    </row>
    <row r="152" spans="1:10" ht="12" customHeight="1">
      <c r="A152" s="16" t="s">
        <v>273</v>
      </c>
      <c r="B152" s="40">
        <v>20</v>
      </c>
      <c r="C152" s="40">
        <v>18</v>
      </c>
      <c r="D152" s="40">
        <f t="shared" si="45"/>
        <v>38</v>
      </c>
      <c r="E152" s="40">
        <v>9</v>
      </c>
      <c r="F152" s="40">
        <v>9</v>
      </c>
      <c r="G152" s="40">
        <f t="shared" si="46"/>
        <v>18</v>
      </c>
      <c r="H152" s="25">
        <f t="shared" si="35"/>
        <v>45</v>
      </c>
      <c r="I152" s="25">
        <f t="shared" si="35"/>
        <v>50</v>
      </c>
      <c r="J152" s="25">
        <f t="shared" si="35"/>
        <v>47.368421052631575</v>
      </c>
    </row>
    <row r="153" spans="1:10" ht="12" customHeight="1">
      <c r="A153" s="16" t="s">
        <v>272</v>
      </c>
      <c r="B153" s="40">
        <v>28</v>
      </c>
      <c r="C153" s="40">
        <v>43</v>
      </c>
      <c r="D153" s="40">
        <f t="shared" si="45"/>
        <v>71</v>
      </c>
      <c r="E153" s="40">
        <v>17</v>
      </c>
      <c r="F153" s="40">
        <v>20</v>
      </c>
      <c r="G153" s="40">
        <f t="shared" si="46"/>
        <v>37</v>
      </c>
      <c r="H153" s="25">
        <f t="shared" si="35"/>
        <v>60.71428571428571</v>
      </c>
      <c r="I153" s="25">
        <f t="shared" si="35"/>
        <v>46.51162790697674</v>
      </c>
      <c r="J153" s="25">
        <f t="shared" si="35"/>
        <v>52.112676056338024</v>
      </c>
    </row>
    <row r="154" spans="1:10" ht="12" customHeight="1">
      <c r="A154" s="16" t="s">
        <v>263</v>
      </c>
      <c r="B154" s="40">
        <v>61</v>
      </c>
      <c r="C154" s="40">
        <v>87</v>
      </c>
      <c r="D154" s="40">
        <f t="shared" si="45"/>
        <v>148</v>
      </c>
      <c r="E154" s="40">
        <v>32</v>
      </c>
      <c r="F154" s="40">
        <v>57</v>
      </c>
      <c r="G154" s="40">
        <f t="shared" si="46"/>
        <v>89</v>
      </c>
      <c r="H154" s="25">
        <f t="shared" si="35"/>
        <v>52.459016393442624</v>
      </c>
      <c r="I154" s="25">
        <f t="shared" si="35"/>
        <v>65.51724137931035</v>
      </c>
      <c r="J154" s="25">
        <f t="shared" si="35"/>
        <v>60.13513513513513</v>
      </c>
    </row>
    <row r="155" spans="1:10" ht="12" customHeight="1">
      <c r="A155" s="16" t="s">
        <v>279</v>
      </c>
      <c r="B155" s="40">
        <v>10</v>
      </c>
      <c r="C155" s="40">
        <v>9</v>
      </c>
      <c r="D155" s="40">
        <f t="shared" si="45"/>
        <v>19</v>
      </c>
      <c r="E155" s="40">
        <v>8</v>
      </c>
      <c r="F155" s="40">
        <v>3</v>
      </c>
      <c r="G155" s="40">
        <f t="shared" si="46"/>
        <v>11</v>
      </c>
      <c r="H155" s="25">
        <f t="shared" si="35"/>
        <v>80</v>
      </c>
      <c r="I155" s="25">
        <f t="shared" si="35"/>
        <v>33.33333333333333</v>
      </c>
      <c r="J155" s="25">
        <f t="shared" si="35"/>
        <v>57.89473684210527</v>
      </c>
    </row>
    <row r="156" spans="1:10" ht="12" customHeight="1">
      <c r="A156" s="16" t="s">
        <v>274</v>
      </c>
      <c r="B156" s="40">
        <v>32</v>
      </c>
      <c r="C156" s="40">
        <v>16</v>
      </c>
      <c r="D156" s="40">
        <f t="shared" si="45"/>
        <v>48</v>
      </c>
      <c r="E156" s="40">
        <v>13</v>
      </c>
      <c r="F156" s="40">
        <v>8</v>
      </c>
      <c r="G156" s="40">
        <f t="shared" si="46"/>
        <v>21</v>
      </c>
      <c r="H156" s="25">
        <f t="shared" si="35"/>
        <v>40.625</v>
      </c>
      <c r="I156" s="25">
        <f t="shared" si="35"/>
        <v>50</v>
      </c>
      <c r="J156" s="25">
        <f t="shared" si="35"/>
        <v>43.75</v>
      </c>
    </row>
    <row r="157" spans="1:10" ht="12" customHeight="1">
      <c r="A157" s="16" t="s">
        <v>269</v>
      </c>
      <c r="B157" s="40">
        <v>62</v>
      </c>
      <c r="C157" s="40">
        <v>24</v>
      </c>
      <c r="D157" s="40">
        <f t="shared" si="45"/>
        <v>86</v>
      </c>
      <c r="E157" s="40">
        <v>7</v>
      </c>
      <c r="F157" s="40">
        <v>4</v>
      </c>
      <c r="G157" s="40">
        <f t="shared" si="46"/>
        <v>11</v>
      </c>
      <c r="H157" s="25">
        <f t="shared" si="35"/>
        <v>11.29032258064516</v>
      </c>
      <c r="I157" s="25">
        <f t="shared" si="35"/>
        <v>16.666666666666664</v>
      </c>
      <c r="J157" s="25">
        <f t="shared" si="35"/>
        <v>12.790697674418606</v>
      </c>
    </row>
    <row r="158" spans="1:10" ht="12" customHeight="1">
      <c r="A158" s="16" t="s">
        <v>252</v>
      </c>
      <c r="B158" s="40">
        <v>13</v>
      </c>
      <c r="C158" s="40">
        <v>50</v>
      </c>
      <c r="D158" s="40">
        <f t="shared" si="45"/>
        <v>63</v>
      </c>
      <c r="E158" s="40">
        <v>2</v>
      </c>
      <c r="F158" s="40">
        <v>14</v>
      </c>
      <c r="G158" s="40">
        <f t="shared" si="46"/>
        <v>16</v>
      </c>
      <c r="H158" s="25">
        <f t="shared" si="35"/>
        <v>15.384615384615385</v>
      </c>
      <c r="I158" s="25">
        <f t="shared" si="35"/>
        <v>28.000000000000004</v>
      </c>
      <c r="J158" s="25">
        <f t="shared" si="35"/>
        <v>25.396825396825395</v>
      </c>
    </row>
    <row r="159" spans="1:10" ht="12" customHeight="1">
      <c r="A159" s="16" t="s">
        <v>261</v>
      </c>
      <c r="B159" s="40">
        <v>22</v>
      </c>
      <c r="C159" s="40">
        <v>72</v>
      </c>
      <c r="D159" s="40">
        <f t="shared" si="45"/>
        <v>94</v>
      </c>
      <c r="E159" s="40">
        <v>11</v>
      </c>
      <c r="F159" s="40">
        <v>51</v>
      </c>
      <c r="G159" s="40">
        <f t="shared" si="46"/>
        <v>62</v>
      </c>
      <c r="H159" s="25">
        <f t="shared" si="35"/>
        <v>50</v>
      </c>
      <c r="I159" s="25">
        <f t="shared" si="35"/>
        <v>70.83333333333334</v>
      </c>
      <c r="J159" s="25">
        <f t="shared" si="35"/>
        <v>65.95744680851064</v>
      </c>
    </row>
    <row r="160" spans="1:10" ht="12" customHeight="1">
      <c r="A160" s="35" t="s">
        <v>84</v>
      </c>
      <c r="B160" s="8">
        <f aca="true" t="shared" si="47" ref="B160:G160">SUM(B161:B167)</f>
        <v>181</v>
      </c>
      <c r="C160" s="8">
        <f t="shared" si="47"/>
        <v>297</v>
      </c>
      <c r="D160" s="8">
        <f t="shared" si="47"/>
        <v>478</v>
      </c>
      <c r="E160" s="8">
        <f t="shared" si="47"/>
        <v>100</v>
      </c>
      <c r="F160" s="8">
        <f t="shared" si="47"/>
        <v>209</v>
      </c>
      <c r="G160" s="8">
        <f t="shared" si="47"/>
        <v>309</v>
      </c>
      <c r="H160" s="53">
        <f aca="true" t="shared" si="48" ref="H160:J211">E160/B160*100</f>
        <v>55.24861878453039</v>
      </c>
      <c r="I160" s="53">
        <f t="shared" si="48"/>
        <v>70.37037037037037</v>
      </c>
      <c r="J160" s="53">
        <f t="shared" si="48"/>
        <v>64.64435146443515</v>
      </c>
    </row>
    <row r="161" spans="1:10" ht="12" customHeight="1">
      <c r="A161" s="16" t="s">
        <v>272</v>
      </c>
      <c r="B161" s="40">
        <v>14</v>
      </c>
      <c r="C161" s="40">
        <v>19</v>
      </c>
      <c r="D161" s="40">
        <f aca="true" t="shared" si="49" ref="D161:D167">+B161+C161</f>
        <v>33</v>
      </c>
      <c r="E161" s="40">
        <v>7</v>
      </c>
      <c r="F161" s="40">
        <v>19</v>
      </c>
      <c r="G161" s="40">
        <f aca="true" t="shared" si="50" ref="G161:G167">+E161+F161</f>
        <v>26</v>
      </c>
      <c r="H161" s="25">
        <f t="shared" si="48"/>
        <v>50</v>
      </c>
      <c r="I161" s="25">
        <f t="shared" si="48"/>
        <v>100</v>
      </c>
      <c r="J161" s="25">
        <f t="shared" si="48"/>
        <v>78.78787878787878</v>
      </c>
    </row>
    <row r="162" spans="1:10" ht="12" customHeight="1">
      <c r="A162" s="16" t="s">
        <v>263</v>
      </c>
      <c r="B162" s="40">
        <v>51</v>
      </c>
      <c r="C162" s="40">
        <v>83</v>
      </c>
      <c r="D162" s="40">
        <f t="shared" si="49"/>
        <v>134</v>
      </c>
      <c r="E162" s="40">
        <v>38</v>
      </c>
      <c r="F162" s="40">
        <v>55</v>
      </c>
      <c r="G162" s="40">
        <f t="shared" si="50"/>
        <v>93</v>
      </c>
      <c r="H162" s="25">
        <f t="shared" si="48"/>
        <v>74.50980392156863</v>
      </c>
      <c r="I162" s="25">
        <f t="shared" si="48"/>
        <v>66.26506024096386</v>
      </c>
      <c r="J162" s="25">
        <f t="shared" si="48"/>
        <v>69.40298507462687</v>
      </c>
    </row>
    <row r="163" spans="1:10" ht="12" customHeight="1">
      <c r="A163" s="16" t="s">
        <v>271</v>
      </c>
      <c r="B163" s="40">
        <v>14</v>
      </c>
      <c r="C163" s="40">
        <v>11</v>
      </c>
      <c r="D163" s="40">
        <f t="shared" si="49"/>
        <v>25</v>
      </c>
      <c r="E163" s="40">
        <v>6</v>
      </c>
      <c r="F163" s="40">
        <v>2</v>
      </c>
      <c r="G163" s="40">
        <f t="shared" si="50"/>
        <v>8</v>
      </c>
      <c r="H163" s="25">
        <f t="shared" si="48"/>
        <v>42.857142857142854</v>
      </c>
      <c r="I163" s="25">
        <f t="shared" si="48"/>
        <v>18.181818181818183</v>
      </c>
      <c r="J163" s="25">
        <f t="shared" si="48"/>
        <v>32</v>
      </c>
    </row>
    <row r="164" spans="1:10" ht="12" customHeight="1">
      <c r="A164" s="16" t="s">
        <v>270</v>
      </c>
      <c r="B164" s="40">
        <v>47</v>
      </c>
      <c r="C164" s="40">
        <v>139</v>
      </c>
      <c r="D164" s="40">
        <f t="shared" si="49"/>
        <v>186</v>
      </c>
      <c r="E164" s="40">
        <v>18</v>
      </c>
      <c r="F164" s="40">
        <v>88</v>
      </c>
      <c r="G164" s="40">
        <f t="shared" si="50"/>
        <v>106</v>
      </c>
      <c r="H164" s="25">
        <f t="shared" si="48"/>
        <v>38.297872340425535</v>
      </c>
      <c r="I164" s="25">
        <f t="shared" si="48"/>
        <v>63.30935251798561</v>
      </c>
      <c r="J164" s="25">
        <f t="shared" si="48"/>
        <v>56.98924731182796</v>
      </c>
    </row>
    <row r="165" spans="1:10" ht="12" customHeight="1">
      <c r="A165" s="16" t="s">
        <v>280</v>
      </c>
      <c r="B165" s="40">
        <v>3</v>
      </c>
      <c r="C165" s="40">
        <v>21</v>
      </c>
      <c r="D165" s="40">
        <f t="shared" si="49"/>
        <v>24</v>
      </c>
      <c r="E165" s="40">
        <v>5</v>
      </c>
      <c r="F165" s="40">
        <v>35</v>
      </c>
      <c r="G165" s="40">
        <f t="shared" si="50"/>
        <v>40</v>
      </c>
      <c r="H165" s="25">
        <f t="shared" si="48"/>
        <v>166.66666666666669</v>
      </c>
      <c r="I165" s="25">
        <f t="shared" si="48"/>
        <v>166.66666666666669</v>
      </c>
      <c r="J165" s="25">
        <f t="shared" si="48"/>
        <v>166.66666666666669</v>
      </c>
    </row>
    <row r="166" spans="1:10" ht="12" customHeight="1">
      <c r="A166" s="16" t="s">
        <v>274</v>
      </c>
      <c r="B166" s="40">
        <v>16</v>
      </c>
      <c r="C166" s="40">
        <v>16</v>
      </c>
      <c r="D166" s="40">
        <f t="shared" si="49"/>
        <v>32</v>
      </c>
      <c r="E166" s="40">
        <v>10</v>
      </c>
      <c r="F166" s="40">
        <v>6</v>
      </c>
      <c r="G166" s="40">
        <f t="shared" si="50"/>
        <v>16</v>
      </c>
      <c r="H166" s="25">
        <f t="shared" si="48"/>
        <v>62.5</v>
      </c>
      <c r="I166" s="25">
        <f t="shared" si="48"/>
        <v>37.5</v>
      </c>
      <c r="J166" s="25">
        <f t="shared" si="48"/>
        <v>50</v>
      </c>
    </row>
    <row r="167" spans="1:10" ht="12" customHeight="1">
      <c r="A167" s="16" t="s">
        <v>269</v>
      </c>
      <c r="B167" s="40">
        <v>36</v>
      </c>
      <c r="C167" s="40">
        <v>8</v>
      </c>
      <c r="D167" s="40">
        <f t="shared" si="49"/>
        <v>44</v>
      </c>
      <c r="E167" s="40">
        <v>16</v>
      </c>
      <c r="F167" s="40">
        <v>4</v>
      </c>
      <c r="G167" s="40">
        <f t="shared" si="50"/>
        <v>20</v>
      </c>
      <c r="H167" s="25">
        <f t="shared" si="48"/>
        <v>44.44444444444444</v>
      </c>
      <c r="I167" s="25">
        <f t="shared" si="48"/>
        <v>50</v>
      </c>
      <c r="J167" s="25">
        <f t="shared" si="48"/>
        <v>45.45454545454545</v>
      </c>
    </row>
    <row r="168" spans="1:10" ht="12" customHeight="1">
      <c r="A168" s="35" t="s">
        <v>85</v>
      </c>
      <c r="B168" s="8">
        <f aca="true" t="shared" si="51" ref="B168:G168">SUM(B169:B179)</f>
        <v>244</v>
      </c>
      <c r="C168" s="8">
        <f t="shared" si="51"/>
        <v>299</v>
      </c>
      <c r="D168" s="8">
        <f t="shared" si="51"/>
        <v>543</v>
      </c>
      <c r="E168" s="8">
        <f t="shared" si="51"/>
        <v>133</v>
      </c>
      <c r="F168" s="8">
        <f t="shared" si="51"/>
        <v>114</v>
      </c>
      <c r="G168" s="8">
        <f t="shared" si="51"/>
        <v>247</v>
      </c>
      <c r="H168" s="53">
        <f t="shared" si="48"/>
        <v>54.50819672131148</v>
      </c>
      <c r="I168" s="53">
        <f t="shared" si="48"/>
        <v>38.12709030100335</v>
      </c>
      <c r="J168" s="53">
        <f t="shared" si="48"/>
        <v>45.48802946593002</v>
      </c>
    </row>
    <row r="169" spans="1:10" ht="12" customHeight="1">
      <c r="A169" s="16" t="s">
        <v>254</v>
      </c>
      <c r="B169" s="40">
        <v>10</v>
      </c>
      <c r="C169" s="40">
        <v>17</v>
      </c>
      <c r="D169" s="40">
        <f aca="true" t="shared" si="52" ref="D169:D179">+B169+C169</f>
        <v>27</v>
      </c>
      <c r="E169" s="40">
        <v>6</v>
      </c>
      <c r="F169" s="40">
        <v>3</v>
      </c>
      <c r="G169" s="40">
        <f aca="true" t="shared" si="53" ref="G169:G179">+E169+F169</f>
        <v>9</v>
      </c>
      <c r="H169" s="25">
        <f t="shared" si="48"/>
        <v>60</v>
      </c>
      <c r="I169" s="25">
        <f t="shared" si="48"/>
        <v>17.647058823529413</v>
      </c>
      <c r="J169" s="25">
        <f t="shared" si="48"/>
        <v>33.33333333333333</v>
      </c>
    </row>
    <row r="170" spans="1:10" ht="12" customHeight="1">
      <c r="A170" s="16" t="s">
        <v>246</v>
      </c>
      <c r="B170" s="40">
        <v>37</v>
      </c>
      <c r="C170" s="40">
        <v>51</v>
      </c>
      <c r="D170" s="40">
        <f t="shared" si="52"/>
        <v>88</v>
      </c>
      <c r="E170" s="40">
        <v>11</v>
      </c>
      <c r="F170" s="40">
        <v>17</v>
      </c>
      <c r="G170" s="40">
        <f t="shared" si="53"/>
        <v>28</v>
      </c>
      <c r="H170" s="25">
        <f t="shared" si="48"/>
        <v>29.72972972972973</v>
      </c>
      <c r="I170" s="25">
        <f t="shared" si="48"/>
        <v>33.33333333333333</v>
      </c>
      <c r="J170" s="25">
        <f t="shared" si="48"/>
        <v>31.818181818181817</v>
      </c>
    </row>
    <row r="171" spans="1:10" ht="12" customHeight="1">
      <c r="A171" s="16" t="s">
        <v>272</v>
      </c>
      <c r="B171" s="40">
        <v>17</v>
      </c>
      <c r="C171" s="40">
        <v>27</v>
      </c>
      <c r="D171" s="40">
        <f t="shared" si="52"/>
        <v>44</v>
      </c>
      <c r="E171" s="40">
        <v>15</v>
      </c>
      <c r="F171" s="40">
        <v>20</v>
      </c>
      <c r="G171" s="40">
        <f t="shared" si="53"/>
        <v>35</v>
      </c>
      <c r="H171" s="25">
        <f t="shared" si="48"/>
        <v>88.23529411764706</v>
      </c>
      <c r="I171" s="25">
        <f t="shared" si="48"/>
        <v>74.07407407407408</v>
      </c>
      <c r="J171" s="25">
        <f t="shared" si="48"/>
        <v>79.54545454545455</v>
      </c>
    </row>
    <row r="172" spans="1:10" ht="12" customHeight="1">
      <c r="A172" s="16" t="s">
        <v>263</v>
      </c>
      <c r="B172" s="40">
        <v>47</v>
      </c>
      <c r="C172" s="40">
        <v>82</v>
      </c>
      <c r="D172" s="40">
        <f t="shared" si="52"/>
        <v>129</v>
      </c>
      <c r="E172" s="40">
        <v>29</v>
      </c>
      <c r="F172" s="40">
        <v>42</v>
      </c>
      <c r="G172" s="40">
        <f t="shared" si="53"/>
        <v>71</v>
      </c>
      <c r="H172" s="25">
        <f t="shared" si="48"/>
        <v>61.702127659574465</v>
      </c>
      <c r="I172" s="25">
        <f t="shared" si="48"/>
        <v>51.21951219512195</v>
      </c>
      <c r="J172" s="25">
        <f t="shared" si="48"/>
        <v>55.03875968992248</v>
      </c>
    </row>
    <row r="173" spans="1:10" ht="12" customHeight="1">
      <c r="A173" s="16" t="s">
        <v>279</v>
      </c>
      <c r="B173" s="40">
        <v>4</v>
      </c>
      <c r="C173" s="40">
        <v>16</v>
      </c>
      <c r="D173" s="40">
        <f t="shared" si="52"/>
        <v>20</v>
      </c>
      <c r="E173" s="40">
        <v>5</v>
      </c>
      <c r="F173" s="40">
        <v>3</v>
      </c>
      <c r="G173" s="40">
        <f t="shared" si="53"/>
        <v>8</v>
      </c>
      <c r="H173" s="25">
        <f t="shared" si="48"/>
        <v>125</v>
      </c>
      <c r="I173" s="25">
        <f t="shared" si="48"/>
        <v>18.75</v>
      </c>
      <c r="J173" s="25">
        <f t="shared" si="48"/>
        <v>40</v>
      </c>
    </row>
    <row r="174" spans="1:10" ht="12" customHeight="1">
      <c r="A174" s="16" t="s">
        <v>274</v>
      </c>
      <c r="B174" s="40">
        <v>15</v>
      </c>
      <c r="C174" s="40">
        <v>19</v>
      </c>
      <c r="D174" s="40">
        <f t="shared" si="52"/>
        <v>34</v>
      </c>
      <c r="E174" s="40">
        <v>12</v>
      </c>
      <c r="F174" s="40">
        <v>5</v>
      </c>
      <c r="G174" s="40">
        <f t="shared" si="53"/>
        <v>17</v>
      </c>
      <c r="H174" s="25">
        <f t="shared" si="48"/>
        <v>80</v>
      </c>
      <c r="I174" s="25">
        <f t="shared" si="48"/>
        <v>26.31578947368421</v>
      </c>
      <c r="J174" s="25">
        <f t="shared" si="48"/>
        <v>50</v>
      </c>
    </row>
    <row r="175" spans="1:10" ht="12" customHeight="1">
      <c r="A175" s="16" t="s">
        <v>278</v>
      </c>
      <c r="B175" s="40">
        <v>4</v>
      </c>
      <c r="C175" s="40">
        <v>0</v>
      </c>
      <c r="D175" s="40">
        <f t="shared" si="52"/>
        <v>4</v>
      </c>
      <c r="E175" s="40">
        <v>2</v>
      </c>
      <c r="F175" s="40">
        <v>1</v>
      </c>
      <c r="G175" s="40">
        <f t="shared" si="53"/>
        <v>3</v>
      </c>
      <c r="H175" s="25">
        <f t="shared" si="48"/>
        <v>50</v>
      </c>
      <c r="I175" s="25" t="e">
        <f t="shared" si="48"/>
        <v>#DIV/0!</v>
      </c>
      <c r="J175" s="25">
        <f t="shared" si="48"/>
        <v>75</v>
      </c>
    </row>
    <row r="176" spans="1:10" ht="12" customHeight="1">
      <c r="A176" s="16" t="s">
        <v>269</v>
      </c>
      <c r="B176" s="40">
        <v>18</v>
      </c>
      <c r="C176" s="40">
        <v>13</v>
      </c>
      <c r="D176" s="40">
        <f t="shared" si="52"/>
        <v>31</v>
      </c>
      <c r="E176" s="40">
        <v>11</v>
      </c>
      <c r="F176" s="40">
        <v>2</v>
      </c>
      <c r="G176" s="40">
        <f t="shared" si="53"/>
        <v>13</v>
      </c>
      <c r="H176" s="25">
        <f t="shared" si="48"/>
        <v>61.111111111111114</v>
      </c>
      <c r="I176" s="25">
        <f t="shared" si="48"/>
        <v>15.384615384615385</v>
      </c>
      <c r="J176" s="25">
        <f t="shared" si="48"/>
        <v>41.935483870967744</v>
      </c>
    </row>
    <row r="177" spans="1:10" ht="12" customHeight="1">
      <c r="A177" s="42" t="s">
        <v>277</v>
      </c>
      <c r="B177" s="43">
        <v>38</v>
      </c>
      <c r="C177" s="43">
        <v>21</v>
      </c>
      <c r="D177" s="40">
        <f t="shared" si="52"/>
        <v>59</v>
      </c>
      <c r="E177" s="43">
        <v>18</v>
      </c>
      <c r="F177" s="43">
        <v>6</v>
      </c>
      <c r="G177" s="40">
        <f t="shared" si="53"/>
        <v>24</v>
      </c>
      <c r="H177" s="25">
        <f t="shared" si="48"/>
        <v>47.368421052631575</v>
      </c>
      <c r="I177" s="25">
        <f t="shared" si="48"/>
        <v>28.57142857142857</v>
      </c>
      <c r="J177" s="25">
        <f t="shared" si="48"/>
        <v>40.67796610169492</v>
      </c>
    </row>
    <row r="178" spans="1:10" ht="12" customHeight="1">
      <c r="A178" s="16" t="s">
        <v>276</v>
      </c>
      <c r="B178" s="40">
        <v>36</v>
      </c>
      <c r="C178" s="40">
        <v>18</v>
      </c>
      <c r="D178" s="40">
        <f t="shared" si="52"/>
        <v>54</v>
      </c>
      <c r="E178" s="40">
        <v>16</v>
      </c>
      <c r="F178" s="40">
        <v>4</v>
      </c>
      <c r="G178" s="40">
        <f t="shared" si="53"/>
        <v>20</v>
      </c>
      <c r="H178" s="25">
        <f t="shared" si="48"/>
        <v>44.44444444444444</v>
      </c>
      <c r="I178" s="25">
        <f t="shared" si="48"/>
        <v>22.22222222222222</v>
      </c>
      <c r="J178" s="25">
        <f t="shared" si="48"/>
        <v>37.03703703703704</v>
      </c>
    </row>
    <row r="179" spans="1:10" ht="12" customHeight="1">
      <c r="A179" s="16" t="s">
        <v>275</v>
      </c>
      <c r="B179" s="40">
        <v>18</v>
      </c>
      <c r="C179" s="40">
        <v>35</v>
      </c>
      <c r="D179" s="40">
        <f t="shared" si="52"/>
        <v>53</v>
      </c>
      <c r="E179" s="40">
        <v>8</v>
      </c>
      <c r="F179" s="40">
        <v>11</v>
      </c>
      <c r="G179" s="40">
        <f t="shared" si="53"/>
        <v>19</v>
      </c>
      <c r="H179" s="25">
        <f t="shared" si="48"/>
        <v>44.44444444444444</v>
      </c>
      <c r="I179" s="25">
        <f t="shared" si="48"/>
        <v>31.428571428571427</v>
      </c>
      <c r="J179" s="25">
        <f t="shared" si="48"/>
        <v>35.84905660377358</v>
      </c>
    </row>
    <row r="180" spans="1:10" ht="12" customHeight="1">
      <c r="A180" s="35" t="s">
        <v>152</v>
      </c>
      <c r="B180" s="8">
        <f aca="true" t="shared" si="54" ref="B180:G180">SUM(B181:B186)</f>
        <v>71</v>
      </c>
      <c r="C180" s="8">
        <f t="shared" si="54"/>
        <v>119</v>
      </c>
      <c r="D180" s="8">
        <f t="shared" si="54"/>
        <v>190</v>
      </c>
      <c r="E180" s="8">
        <f t="shared" si="54"/>
        <v>31</v>
      </c>
      <c r="F180" s="8">
        <f t="shared" si="54"/>
        <v>56</v>
      </c>
      <c r="G180" s="8">
        <f t="shared" si="54"/>
        <v>87</v>
      </c>
      <c r="H180" s="53">
        <f t="shared" si="48"/>
        <v>43.66197183098591</v>
      </c>
      <c r="I180" s="53">
        <f t="shared" si="48"/>
        <v>47.05882352941176</v>
      </c>
      <c r="J180" s="53">
        <f t="shared" si="48"/>
        <v>45.78947368421053</v>
      </c>
    </row>
    <row r="181" spans="1:10" ht="12" customHeight="1">
      <c r="A181" s="16" t="s">
        <v>272</v>
      </c>
      <c r="B181" s="40">
        <v>9</v>
      </c>
      <c r="C181" s="40">
        <v>18</v>
      </c>
      <c r="D181" s="40">
        <f aca="true" t="shared" si="55" ref="D181:D186">+B181+C181</f>
        <v>27</v>
      </c>
      <c r="E181" s="40">
        <v>6</v>
      </c>
      <c r="F181" s="40">
        <v>10</v>
      </c>
      <c r="G181" s="40">
        <f aca="true" t="shared" si="56" ref="G181:G186">+E181+F181</f>
        <v>16</v>
      </c>
      <c r="H181" s="25">
        <f t="shared" si="48"/>
        <v>66.66666666666666</v>
      </c>
      <c r="I181" s="25">
        <f t="shared" si="48"/>
        <v>55.55555555555556</v>
      </c>
      <c r="J181" s="25">
        <f t="shared" si="48"/>
        <v>59.25925925925925</v>
      </c>
    </row>
    <row r="182" spans="1:10" ht="12" customHeight="1">
      <c r="A182" s="16" t="s">
        <v>263</v>
      </c>
      <c r="B182" s="40">
        <v>31</v>
      </c>
      <c r="C182" s="40">
        <v>33</v>
      </c>
      <c r="D182" s="40">
        <f t="shared" si="55"/>
        <v>64</v>
      </c>
      <c r="E182" s="40">
        <v>9</v>
      </c>
      <c r="F182" s="40">
        <v>22</v>
      </c>
      <c r="G182" s="40">
        <f t="shared" si="56"/>
        <v>31</v>
      </c>
      <c r="H182" s="25">
        <f t="shared" si="48"/>
        <v>29.03225806451613</v>
      </c>
      <c r="I182" s="25">
        <f t="shared" si="48"/>
        <v>66.66666666666666</v>
      </c>
      <c r="J182" s="25">
        <f t="shared" si="48"/>
        <v>48.4375</v>
      </c>
    </row>
    <row r="183" spans="1:10" ht="12" customHeight="1">
      <c r="A183" s="16" t="s">
        <v>274</v>
      </c>
      <c r="B183" s="40">
        <v>13</v>
      </c>
      <c r="C183" s="40">
        <v>5</v>
      </c>
      <c r="D183" s="40">
        <f t="shared" si="55"/>
        <v>18</v>
      </c>
      <c r="E183" s="40">
        <v>6</v>
      </c>
      <c r="F183" s="40">
        <v>5</v>
      </c>
      <c r="G183" s="40">
        <f t="shared" si="56"/>
        <v>11</v>
      </c>
      <c r="H183" s="25">
        <f t="shared" si="48"/>
        <v>46.15384615384615</v>
      </c>
      <c r="I183" s="25">
        <f t="shared" si="48"/>
        <v>100</v>
      </c>
      <c r="J183" s="25">
        <f t="shared" si="48"/>
        <v>61.111111111111114</v>
      </c>
    </row>
    <row r="184" spans="1:10" ht="12" customHeight="1">
      <c r="A184" s="16" t="s">
        <v>269</v>
      </c>
      <c r="B184" s="40">
        <v>6</v>
      </c>
      <c r="C184" s="40">
        <v>8</v>
      </c>
      <c r="D184" s="40">
        <f t="shared" si="55"/>
        <v>14</v>
      </c>
      <c r="E184" s="40">
        <v>6</v>
      </c>
      <c r="F184" s="40">
        <v>4</v>
      </c>
      <c r="G184" s="40">
        <f t="shared" si="56"/>
        <v>10</v>
      </c>
      <c r="H184" s="25">
        <f t="shared" si="48"/>
        <v>100</v>
      </c>
      <c r="I184" s="25">
        <f t="shared" si="48"/>
        <v>50</v>
      </c>
      <c r="J184" s="25">
        <f t="shared" si="48"/>
        <v>71.42857142857143</v>
      </c>
    </row>
    <row r="185" spans="1:10" ht="12" customHeight="1">
      <c r="A185" s="16" t="s">
        <v>245</v>
      </c>
      <c r="B185" s="40">
        <v>4</v>
      </c>
      <c r="C185" s="40">
        <v>33</v>
      </c>
      <c r="D185" s="40">
        <f t="shared" si="55"/>
        <v>37</v>
      </c>
      <c r="E185" s="40">
        <v>3</v>
      </c>
      <c r="F185" s="40">
        <v>12</v>
      </c>
      <c r="G185" s="40">
        <f t="shared" si="56"/>
        <v>15</v>
      </c>
      <c r="H185" s="25">
        <f t="shared" si="48"/>
        <v>75</v>
      </c>
      <c r="I185" s="25">
        <f t="shared" si="48"/>
        <v>36.36363636363637</v>
      </c>
      <c r="J185" s="25">
        <f t="shared" si="48"/>
        <v>40.54054054054054</v>
      </c>
    </row>
    <row r="186" spans="1:10" ht="12" customHeight="1">
      <c r="A186" s="16" t="s">
        <v>261</v>
      </c>
      <c r="B186" s="40">
        <v>8</v>
      </c>
      <c r="C186" s="40">
        <v>22</v>
      </c>
      <c r="D186" s="40">
        <f t="shared" si="55"/>
        <v>30</v>
      </c>
      <c r="E186" s="40">
        <v>1</v>
      </c>
      <c r="F186" s="40">
        <v>3</v>
      </c>
      <c r="G186" s="40">
        <f t="shared" si="56"/>
        <v>4</v>
      </c>
      <c r="H186" s="25">
        <f t="shared" si="48"/>
        <v>12.5</v>
      </c>
      <c r="I186" s="25">
        <f t="shared" si="48"/>
        <v>13.636363636363635</v>
      </c>
      <c r="J186" s="25">
        <f t="shared" si="48"/>
        <v>13.333333333333334</v>
      </c>
    </row>
    <row r="187" spans="1:10" ht="12" customHeight="1">
      <c r="A187" s="35" t="s">
        <v>81</v>
      </c>
      <c r="B187" s="8">
        <f aca="true" t="shared" si="57" ref="B187:G187">SUM(B188:B198)</f>
        <v>143</v>
      </c>
      <c r="C187" s="8">
        <f t="shared" si="57"/>
        <v>264</v>
      </c>
      <c r="D187" s="8">
        <f t="shared" si="57"/>
        <v>407</v>
      </c>
      <c r="E187" s="8">
        <f t="shared" si="57"/>
        <v>77</v>
      </c>
      <c r="F187" s="8">
        <f t="shared" si="57"/>
        <v>177</v>
      </c>
      <c r="G187" s="8">
        <f t="shared" si="57"/>
        <v>254</v>
      </c>
      <c r="H187" s="53">
        <f t="shared" si="48"/>
        <v>53.84615384615385</v>
      </c>
      <c r="I187" s="53">
        <f t="shared" si="48"/>
        <v>67.04545454545455</v>
      </c>
      <c r="J187" s="53">
        <f t="shared" si="48"/>
        <v>62.40786240786241</v>
      </c>
    </row>
    <row r="188" spans="1:10" ht="12" customHeight="1">
      <c r="A188" s="16" t="s">
        <v>320</v>
      </c>
      <c r="B188" s="40">
        <v>0</v>
      </c>
      <c r="C188" s="40">
        <v>0</v>
      </c>
      <c r="D188" s="40">
        <f aca="true" t="shared" si="58" ref="D188:D198">+B188+C188</f>
        <v>0</v>
      </c>
      <c r="E188" s="40">
        <v>5</v>
      </c>
      <c r="F188" s="40">
        <v>0</v>
      </c>
      <c r="G188" s="40">
        <f aca="true" t="shared" si="59" ref="G188:G198">+E188+F188</f>
        <v>5</v>
      </c>
      <c r="H188" s="25" t="e">
        <f t="shared" si="48"/>
        <v>#DIV/0!</v>
      </c>
      <c r="I188" s="25" t="e">
        <f t="shared" si="48"/>
        <v>#DIV/0!</v>
      </c>
      <c r="J188" s="25" t="e">
        <f t="shared" si="48"/>
        <v>#DIV/0!</v>
      </c>
    </row>
    <row r="189" spans="1:10" ht="12" customHeight="1">
      <c r="A189" s="16" t="s">
        <v>246</v>
      </c>
      <c r="B189" s="40">
        <v>24</v>
      </c>
      <c r="C189" s="40">
        <v>18</v>
      </c>
      <c r="D189" s="40">
        <f t="shared" si="58"/>
        <v>42</v>
      </c>
      <c r="E189" s="40">
        <v>5</v>
      </c>
      <c r="F189" s="40">
        <v>12</v>
      </c>
      <c r="G189" s="40">
        <f t="shared" si="59"/>
        <v>17</v>
      </c>
      <c r="H189" s="25">
        <f t="shared" si="48"/>
        <v>20.833333333333336</v>
      </c>
      <c r="I189" s="25">
        <f t="shared" si="48"/>
        <v>66.66666666666666</v>
      </c>
      <c r="J189" s="25">
        <f t="shared" si="48"/>
        <v>40.476190476190474</v>
      </c>
    </row>
    <row r="190" spans="1:10" ht="12" customHeight="1">
      <c r="A190" s="16" t="s">
        <v>273</v>
      </c>
      <c r="B190" s="40">
        <v>14</v>
      </c>
      <c r="C190" s="40">
        <v>20</v>
      </c>
      <c r="D190" s="40">
        <f t="shared" si="58"/>
        <v>34</v>
      </c>
      <c r="E190" s="40">
        <v>7</v>
      </c>
      <c r="F190" s="40">
        <v>9</v>
      </c>
      <c r="G190" s="40">
        <f t="shared" si="59"/>
        <v>16</v>
      </c>
      <c r="H190" s="25">
        <f t="shared" si="48"/>
        <v>50</v>
      </c>
      <c r="I190" s="25">
        <f t="shared" si="48"/>
        <v>45</v>
      </c>
      <c r="J190" s="25">
        <f t="shared" si="48"/>
        <v>47.05882352941176</v>
      </c>
    </row>
    <row r="191" spans="1:10" ht="12" customHeight="1">
      <c r="A191" s="16" t="s">
        <v>272</v>
      </c>
      <c r="B191" s="40">
        <v>14</v>
      </c>
      <c r="C191" s="40">
        <v>23</v>
      </c>
      <c r="D191" s="40">
        <f t="shared" si="58"/>
        <v>37</v>
      </c>
      <c r="E191" s="40">
        <v>8</v>
      </c>
      <c r="F191" s="40">
        <v>6</v>
      </c>
      <c r="G191" s="40">
        <f t="shared" si="59"/>
        <v>14</v>
      </c>
      <c r="H191" s="25">
        <f t="shared" si="48"/>
        <v>57.14285714285714</v>
      </c>
      <c r="I191" s="25">
        <f t="shared" si="48"/>
        <v>26.08695652173913</v>
      </c>
      <c r="J191" s="25">
        <f t="shared" si="48"/>
        <v>37.83783783783784</v>
      </c>
    </row>
    <row r="192" spans="1:10" ht="12" customHeight="1">
      <c r="A192" s="16" t="s">
        <v>263</v>
      </c>
      <c r="B192" s="40">
        <v>20</v>
      </c>
      <c r="C192" s="40">
        <v>32</v>
      </c>
      <c r="D192" s="40">
        <f t="shared" si="58"/>
        <v>52</v>
      </c>
      <c r="E192" s="40">
        <v>20</v>
      </c>
      <c r="F192" s="40">
        <v>33</v>
      </c>
      <c r="G192" s="40">
        <f t="shared" si="59"/>
        <v>53</v>
      </c>
      <c r="H192" s="25">
        <f t="shared" si="48"/>
        <v>100</v>
      </c>
      <c r="I192" s="25">
        <f t="shared" si="48"/>
        <v>103.125</v>
      </c>
      <c r="J192" s="25">
        <f t="shared" si="48"/>
        <v>101.92307692307692</v>
      </c>
    </row>
    <row r="193" spans="1:10" ht="12" customHeight="1">
      <c r="A193" s="16" t="s">
        <v>271</v>
      </c>
      <c r="B193" s="40">
        <v>16</v>
      </c>
      <c r="C193" s="40">
        <v>15</v>
      </c>
      <c r="D193" s="40">
        <f t="shared" si="58"/>
        <v>31</v>
      </c>
      <c r="E193" s="40">
        <v>3</v>
      </c>
      <c r="F193" s="40">
        <v>3</v>
      </c>
      <c r="G193" s="40">
        <f t="shared" si="59"/>
        <v>6</v>
      </c>
      <c r="H193" s="25">
        <f t="shared" si="48"/>
        <v>18.75</v>
      </c>
      <c r="I193" s="25">
        <f t="shared" si="48"/>
        <v>20</v>
      </c>
      <c r="J193" s="25">
        <f t="shared" si="48"/>
        <v>19.35483870967742</v>
      </c>
    </row>
    <row r="194" spans="1:10" ht="12" customHeight="1">
      <c r="A194" s="16" t="s">
        <v>270</v>
      </c>
      <c r="B194" s="40">
        <v>17</v>
      </c>
      <c r="C194" s="40">
        <v>54</v>
      </c>
      <c r="D194" s="40">
        <f t="shared" si="58"/>
        <v>71</v>
      </c>
      <c r="E194" s="40">
        <v>11</v>
      </c>
      <c r="F194" s="40">
        <v>61</v>
      </c>
      <c r="G194" s="40">
        <f t="shared" si="59"/>
        <v>72</v>
      </c>
      <c r="H194" s="25">
        <f t="shared" si="48"/>
        <v>64.70588235294117</v>
      </c>
      <c r="I194" s="25">
        <f t="shared" si="48"/>
        <v>112.96296296296295</v>
      </c>
      <c r="J194" s="25">
        <f t="shared" si="48"/>
        <v>101.40845070422534</v>
      </c>
    </row>
    <row r="195" spans="1:10" ht="12" customHeight="1">
      <c r="A195" s="16" t="s">
        <v>269</v>
      </c>
      <c r="B195" s="40">
        <v>14</v>
      </c>
      <c r="C195" s="40">
        <v>3</v>
      </c>
      <c r="D195" s="40">
        <f t="shared" si="58"/>
        <v>17</v>
      </c>
      <c r="E195" s="40">
        <v>10</v>
      </c>
      <c r="F195" s="40">
        <v>2</v>
      </c>
      <c r="G195" s="40">
        <f t="shared" si="59"/>
        <v>12</v>
      </c>
      <c r="H195" s="25">
        <f t="shared" si="48"/>
        <v>71.42857142857143</v>
      </c>
      <c r="I195" s="25">
        <f t="shared" si="48"/>
        <v>66.66666666666666</v>
      </c>
      <c r="J195" s="25">
        <f t="shared" si="48"/>
        <v>70.58823529411765</v>
      </c>
    </row>
    <row r="196" spans="1:10" ht="12" customHeight="1">
      <c r="A196" s="16" t="s">
        <v>245</v>
      </c>
      <c r="B196" s="40">
        <v>13</v>
      </c>
      <c r="C196" s="40">
        <v>56</v>
      </c>
      <c r="D196" s="40">
        <f t="shared" si="58"/>
        <v>69</v>
      </c>
      <c r="E196" s="40">
        <v>3</v>
      </c>
      <c r="F196" s="40">
        <v>35</v>
      </c>
      <c r="G196" s="40">
        <f t="shared" si="59"/>
        <v>38</v>
      </c>
      <c r="H196" s="25">
        <f t="shared" si="48"/>
        <v>23.076923076923077</v>
      </c>
      <c r="I196" s="25">
        <f t="shared" si="48"/>
        <v>62.5</v>
      </c>
      <c r="J196" s="25">
        <f t="shared" si="48"/>
        <v>55.072463768115945</v>
      </c>
    </row>
    <row r="197" spans="1:10" ht="12" customHeight="1">
      <c r="A197" s="16" t="s">
        <v>268</v>
      </c>
      <c r="B197" s="40">
        <v>4</v>
      </c>
      <c r="C197" s="40">
        <v>17</v>
      </c>
      <c r="D197" s="40">
        <f t="shared" si="58"/>
        <v>21</v>
      </c>
      <c r="E197" s="40">
        <v>2</v>
      </c>
      <c r="F197" s="40">
        <v>6</v>
      </c>
      <c r="G197" s="40">
        <f t="shared" si="59"/>
        <v>8</v>
      </c>
      <c r="H197" s="25">
        <f t="shared" si="48"/>
        <v>50</v>
      </c>
      <c r="I197" s="25">
        <f t="shared" si="48"/>
        <v>35.294117647058826</v>
      </c>
      <c r="J197" s="25">
        <f t="shared" si="48"/>
        <v>38.095238095238095</v>
      </c>
    </row>
    <row r="198" spans="1:10" ht="12" customHeight="1">
      <c r="A198" s="16" t="s">
        <v>261</v>
      </c>
      <c r="B198" s="40">
        <v>7</v>
      </c>
      <c r="C198" s="40">
        <v>26</v>
      </c>
      <c r="D198" s="40">
        <f t="shared" si="58"/>
        <v>33</v>
      </c>
      <c r="E198" s="40">
        <v>3</v>
      </c>
      <c r="F198" s="40">
        <v>10</v>
      </c>
      <c r="G198" s="40">
        <f t="shared" si="59"/>
        <v>13</v>
      </c>
      <c r="H198" s="25">
        <f t="shared" si="48"/>
        <v>42.857142857142854</v>
      </c>
      <c r="I198" s="25">
        <f t="shared" si="48"/>
        <v>38.46153846153847</v>
      </c>
      <c r="J198" s="25">
        <f t="shared" si="48"/>
        <v>39.39393939393939</v>
      </c>
    </row>
    <row r="199" spans="1:10" ht="12" customHeight="1">
      <c r="A199" s="36" t="s">
        <v>80</v>
      </c>
      <c r="B199" s="18">
        <f aca="true" t="shared" si="60" ref="B199:G199">+B205+B229+B213+B226+B221+B200</f>
        <v>294</v>
      </c>
      <c r="C199" s="18">
        <f t="shared" si="60"/>
        <v>539</v>
      </c>
      <c r="D199" s="18">
        <f t="shared" si="60"/>
        <v>833</v>
      </c>
      <c r="E199" s="18">
        <f t="shared" si="60"/>
        <v>79</v>
      </c>
      <c r="F199" s="18">
        <f t="shared" si="60"/>
        <v>257</v>
      </c>
      <c r="G199" s="18">
        <f t="shared" si="60"/>
        <v>336</v>
      </c>
      <c r="H199" s="26">
        <f t="shared" si="48"/>
        <v>26.87074829931973</v>
      </c>
      <c r="I199" s="26">
        <f t="shared" si="48"/>
        <v>47.680890538033395</v>
      </c>
      <c r="J199" s="26">
        <f t="shared" si="48"/>
        <v>40.33613445378151</v>
      </c>
    </row>
    <row r="200" spans="1:10" ht="12" customHeight="1">
      <c r="A200" s="35" t="s">
        <v>373</v>
      </c>
      <c r="B200" s="8">
        <f aca="true" t="shared" si="61" ref="B200:G200">SUM(B201:B204)</f>
        <v>0</v>
      </c>
      <c r="C200" s="8">
        <f t="shared" si="61"/>
        <v>0</v>
      </c>
      <c r="D200" s="8">
        <f t="shared" si="61"/>
        <v>0</v>
      </c>
      <c r="E200" s="8">
        <f t="shared" si="61"/>
        <v>0</v>
      </c>
      <c r="F200" s="8">
        <f t="shared" si="61"/>
        <v>0</v>
      </c>
      <c r="G200" s="8">
        <f t="shared" si="61"/>
        <v>0</v>
      </c>
      <c r="H200" s="53" t="e">
        <f t="shared" si="48"/>
        <v>#DIV/0!</v>
      </c>
      <c r="I200" s="53" t="e">
        <f t="shared" si="48"/>
        <v>#DIV/0!</v>
      </c>
      <c r="J200" s="53" t="e">
        <f t="shared" si="48"/>
        <v>#DIV/0!</v>
      </c>
    </row>
    <row r="201" spans="1:10" ht="12" customHeight="1">
      <c r="A201" s="17" t="s">
        <v>244</v>
      </c>
      <c r="B201" s="40">
        <v>0</v>
      </c>
      <c r="C201" s="40">
        <v>0</v>
      </c>
      <c r="D201" s="40">
        <f>+B201+C201</f>
        <v>0</v>
      </c>
      <c r="E201" s="40">
        <v>0</v>
      </c>
      <c r="F201" s="40">
        <v>0</v>
      </c>
      <c r="G201" s="40">
        <f>+E201+F201</f>
        <v>0</v>
      </c>
      <c r="H201" s="25" t="e">
        <f t="shared" si="48"/>
        <v>#DIV/0!</v>
      </c>
      <c r="I201" s="25" t="e">
        <f t="shared" si="48"/>
        <v>#DIV/0!</v>
      </c>
      <c r="J201" s="25" t="e">
        <f t="shared" si="48"/>
        <v>#DIV/0!</v>
      </c>
    </row>
    <row r="202" spans="1:10" ht="12" customHeight="1">
      <c r="A202" s="17" t="s">
        <v>374</v>
      </c>
      <c r="B202" s="40">
        <v>0</v>
      </c>
      <c r="C202" s="40">
        <v>0</v>
      </c>
      <c r="D202" s="40">
        <f>+B202+C202</f>
        <v>0</v>
      </c>
      <c r="E202" s="40">
        <v>0</v>
      </c>
      <c r="F202" s="40">
        <v>0</v>
      </c>
      <c r="G202" s="40">
        <f>+E202+F202</f>
        <v>0</v>
      </c>
      <c r="H202" s="25" t="e">
        <f t="shared" si="48"/>
        <v>#DIV/0!</v>
      </c>
      <c r="I202" s="25" t="e">
        <f t="shared" si="48"/>
        <v>#DIV/0!</v>
      </c>
      <c r="J202" s="25" t="e">
        <f t="shared" si="48"/>
        <v>#DIV/0!</v>
      </c>
    </row>
    <row r="203" spans="1:10" ht="12" customHeight="1">
      <c r="A203" s="17" t="s">
        <v>267</v>
      </c>
      <c r="B203" s="40">
        <v>0</v>
      </c>
      <c r="C203" s="40">
        <v>0</v>
      </c>
      <c r="D203" s="40">
        <f>+B203+C203</f>
        <v>0</v>
      </c>
      <c r="E203" s="40">
        <v>0</v>
      </c>
      <c r="F203" s="40">
        <v>0</v>
      </c>
      <c r="G203" s="40">
        <f>+E203+F203</f>
        <v>0</v>
      </c>
      <c r="H203" s="25" t="e">
        <f t="shared" si="48"/>
        <v>#DIV/0!</v>
      </c>
      <c r="I203" s="25" t="e">
        <f t="shared" si="48"/>
        <v>#DIV/0!</v>
      </c>
      <c r="J203" s="25" t="e">
        <f t="shared" si="48"/>
        <v>#DIV/0!</v>
      </c>
    </row>
    <row r="204" spans="1:10" ht="12" customHeight="1">
      <c r="A204" s="17" t="s">
        <v>266</v>
      </c>
      <c r="B204" s="40">
        <v>0</v>
      </c>
      <c r="C204" s="40">
        <v>0</v>
      </c>
      <c r="D204" s="40">
        <f>+B204+C204</f>
        <v>0</v>
      </c>
      <c r="E204" s="40">
        <v>0</v>
      </c>
      <c r="F204" s="40">
        <v>0</v>
      </c>
      <c r="G204" s="40">
        <f>+E204+F204</f>
        <v>0</v>
      </c>
      <c r="H204" s="25" t="e">
        <f t="shared" si="48"/>
        <v>#DIV/0!</v>
      </c>
      <c r="I204" s="25" t="e">
        <f t="shared" si="48"/>
        <v>#DIV/0!</v>
      </c>
      <c r="J204" s="25" t="e">
        <f t="shared" si="48"/>
        <v>#DIV/0!</v>
      </c>
    </row>
    <row r="205" spans="1:10" ht="12" customHeight="1">
      <c r="A205" s="35" t="s">
        <v>151</v>
      </c>
      <c r="B205" s="8">
        <f aca="true" t="shared" si="62" ref="B205:G205">SUM(B206:B212)</f>
        <v>111</v>
      </c>
      <c r="C205" s="8">
        <f t="shared" si="62"/>
        <v>257</v>
      </c>
      <c r="D205" s="8">
        <f t="shared" si="62"/>
        <v>368</v>
      </c>
      <c r="E205" s="8">
        <f t="shared" si="62"/>
        <v>26</v>
      </c>
      <c r="F205" s="8">
        <f t="shared" si="62"/>
        <v>135</v>
      </c>
      <c r="G205" s="8">
        <f t="shared" si="62"/>
        <v>161</v>
      </c>
      <c r="H205" s="53">
        <f t="shared" si="48"/>
        <v>23.423423423423422</v>
      </c>
      <c r="I205" s="53">
        <f t="shared" si="48"/>
        <v>52.52918287937744</v>
      </c>
      <c r="J205" s="53">
        <f t="shared" si="48"/>
        <v>43.75</v>
      </c>
    </row>
    <row r="206" spans="1:10" ht="12" customHeight="1">
      <c r="A206" s="17" t="s">
        <v>264</v>
      </c>
      <c r="B206" s="40">
        <v>16</v>
      </c>
      <c r="C206" s="40">
        <v>7</v>
      </c>
      <c r="D206" s="40">
        <f aca="true" t="shared" si="63" ref="D206:D212">+B206+C206</f>
        <v>23</v>
      </c>
      <c r="E206" s="40">
        <v>0</v>
      </c>
      <c r="F206" s="40">
        <v>4</v>
      </c>
      <c r="G206" s="40">
        <f aca="true" t="shared" si="64" ref="G206:G212">+E206+F206</f>
        <v>4</v>
      </c>
      <c r="H206" s="25">
        <f t="shared" si="48"/>
        <v>0</v>
      </c>
      <c r="I206" s="25">
        <f t="shared" si="48"/>
        <v>57.14285714285714</v>
      </c>
      <c r="J206" s="25">
        <f t="shared" si="48"/>
        <v>17.391304347826086</v>
      </c>
    </row>
    <row r="207" spans="1:10" ht="12" customHeight="1">
      <c r="A207" s="16" t="s">
        <v>263</v>
      </c>
      <c r="B207" s="40">
        <v>37</v>
      </c>
      <c r="C207" s="40">
        <v>53</v>
      </c>
      <c r="D207" s="40">
        <f t="shared" si="63"/>
        <v>90</v>
      </c>
      <c r="E207" s="40">
        <v>9</v>
      </c>
      <c r="F207" s="40">
        <v>26</v>
      </c>
      <c r="G207" s="40">
        <f t="shared" si="64"/>
        <v>35</v>
      </c>
      <c r="H207" s="25">
        <f t="shared" si="48"/>
        <v>24.324324324324326</v>
      </c>
      <c r="I207" s="25">
        <f t="shared" si="48"/>
        <v>49.056603773584904</v>
      </c>
      <c r="J207" s="25">
        <f t="shared" si="48"/>
        <v>38.88888888888889</v>
      </c>
    </row>
    <row r="208" spans="1:10" ht="12" customHeight="1">
      <c r="A208" s="16" t="s">
        <v>262</v>
      </c>
      <c r="B208" s="40">
        <v>11</v>
      </c>
      <c r="C208" s="40">
        <v>73</v>
      </c>
      <c r="D208" s="40">
        <f t="shared" si="63"/>
        <v>84</v>
      </c>
      <c r="E208" s="40">
        <v>6</v>
      </c>
      <c r="F208" s="40">
        <v>42</v>
      </c>
      <c r="G208" s="40">
        <f t="shared" si="64"/>
        <v>48</v>
      </c>
      <c r="H208" s="25">
        <f t="shared" si="48"/>
        <v>54.54545454545454</v>
      </c>
      <c r="I208" s="25">
        <f t="shared" si="48"/>
        <v>57.534246575342465</v>
      </c>
      <c r="J208" s="25">
        <f t="shared" si="48"/>
        <v>57.14285714285714</v>
      </c>
    </row>
    <row r="209" spans="1:10" ht="12" customHeight="1">
      <c r="A209" s="16" t="s">
        <v>265</v>
      </c>
      <c r="B209" s="40">
        <v>0</v>
      </c>
      <c r="C209" s="40">
        <v>0</v>
      </c>
      <c r="D209" s="40">
        <f t="shared" si="63"/>
        <v>0</v>
      </c>
      <c r="E209" s="40">
        <v>0</v>
      </c>
      <c r="F209" s="40">
        <v>0</v>
      </c>
      <c r="G209" s="40">
        <f t="shared" si="64"/>
        <v>0</v>
      </c>
      <c r="H209" s="25" t="e">
        <f t="shared" si="48"/>
        <v>#DIV/0!</v>
      </c>
      <c r="I209" s="25" t="e">
        <f t="shared" si="48"/>
        <v>#DIV/0!</v>
      </c>
      <c r="J209" s="25" t="e">
        <f t="shared" si="48"/>
        <v>#DIV/0!</v>
      </c>
    </row>
    <row r="210" spans="1:10" ht="12" customHeight="1">
      <c r="A210" s="16" t="s">
        <v>243</v>
      </c>
      <c r="B210" s="40">
        <v>28</v>
      </c>
      <c r="C210" s="40">
        <v>16</v>
      </c>
      <c r="D210" s="40">
        <f t="shared" si="63"/>
        <v>44</v>
      </c>
      <c r="E210" s="40">
        <v>2</v>
      </c>
      <c r="F210" s="40">
        <v>7</v>
      </c>
      <c r="G210" s="40">
        <f t="shared" si="64"/>
        <v>9</v>
      </c>
      <c r="H210" s="25">
        <f t="shared" si="48"/>
        <v>7.142857142857142</v>
      </c>
      <c r="I210" s="25">
        <f t="shared" si="48"/>
        <v>43.75</v>
      </c>
      <c r="J210" s="25">
        <f t="shared" si="48"/>
        <v>20.454545454545457</v>
      </c>
    </row>
    <row r="211" spans="1:10" ht="12" customHeight="1">
      <c r="A211" s="16" t="s">
        <v>251</v>
      </c>
      <c r="B211" s="40">
        <v>14</v>
      </c>
      <c r="C211" s="40">
        <v>73</v>
      </c>
      <c r="D211" s="40">
        <f t="shared" si="63"/>
        <v>87</v>
      </c>
      <c r="E211" s="40">
        <v>6</v>
      </c>
      <c r="F211" s="40">
        <v>43</v>
      </c>
      <c r="G211" s="40">
        <f t="shared" si="64"/>
        <v>49</v>
      </c>
      <c r="H211" s="25">
        <f t="shared" si="48"/>
        <v>42.857142857142854</v>
      </c>
      <c r="I211" s="25">
        <f t="shared" si="48"/>
        <v>58.9041095890411</v>
      </c>
      <c r="J211" s="25">
        <f t="shared" si="48"/>
        <v>56.32183908045977</v>
      </c>
    </row>
    <row r="212" spans="1:10" ht="12" customHeight="1">
      <c r="A212" s="16" t="s">
        <v>261</v>
      </c>
      <c r="B212" s="40">
        <v>5</v>
      </c>
      <c r="C212" s="40">
        <v>35</v>
      </c>
      <c r="D212" s="40">
        <f t="shared" si="63"/>
        <v>40</v>
      </c>
      <c r="E212" s="40">
        <v>3</v>
      </c>
      <c r="F212" s="40">
        <v>13</v>
      </c>
      <c r="G212" s="40">
        <f t="shared" si="64"/>
        <v>16</v>
      </c>
      <c r="H212" s="25">
        <f aca="true" t="shared" si="65" ref="H212:J234">E212/B212*100</f>
        <v>60</v>
      </c>
      <c r="I212" s="25">
        <f t="shared" si="65"/>
        <v>37.142857142857146</v>
      </c>
      <c r="J212" s="25">
        <f t="shared" si="65"/>
        <v>40</v>
      </c>
    </row>
    <row r="213" spans="1:10" ht="12" customHeight="1">
      <c r="A213" s="35" t="s">
        <v>149</v>
      </c>
      <c r="B213" s="8">
        <f aca="true" t="shared" si="66" ref="B213:G213">SUM(B214:B220)</f>
        <v>50</v>
      </c>
      <c r="C213" s="8">
        <f t="shared" si="66"/>
        <v>96</v>
      </c>
      <c r="D213" s="8">
        <f t="shared" si="66"/>
        <v>146</v>
      </c>
      <c r="E213" s="8">
        <f t="shared" si="66"/>
        <v>11</v>
      </c>
      <c r="F213" s="8">
        <f t="shared" si="66"/>
        <v>27</v>
      </c>
      <c r="G213" s="8">
        <f t="shared" si="66"/>
        <v>38</v>
      </c>
      <c r="H213" s="53">
        <f t="shared" si="65"/>
        <v>22</v>
      </c>
      <c r="I213" s="53">
        <f t="shared" si="65"/>
        <v>28.125</v>
      </c>
      <c r="J213" s="53">
        <f t="shared" si="65"/>
        <v>26.027397260273972</v>
      </c>
    </row>
    <row r="214" spans="1:10" ht="12" customHeight="1">
      <c r="A214" s="16" t="s">
        <v>254</v>
      </c>
      <c r="B214" s="40">
        <v>6</v>
      </c>
      <c r="C214" s="40">
        <v>16</v>
      </c>
      <c r="D214" s="40">
        <f aca="true" t="shared" si="67" ref="D214:D220">+B214+C214</f>
        <v>22</v>
      </c>
      <c r="E214" s="40">
        <v>3</v>
      </c>
      <c r="F214" s="40">
        <v>7</v>
      </c>
      <c r="G214" s="40">
        <f aca="true" t="shared" si="68" ref="G214:G220">+E214+F214</f>
        <v>10</v>
      </c>
      <c r="H214" s="25">
        <f t="shared" si="65"/>
        <v>50</v>
      </c>
      <c r="I214" s="25">
        <f t="shared" si="65"/>
        <v>43.75</v>
      </c>
      <c r="J214" s="25">
        <f t="shared" si="65"/>
        <v>45.45454545454545</v>
      </c>
    </row>
    <row r="215" spans="1:10" ht="12" customHeight="1">
      <c r="A215" s="16" t="s">
        <v>259</v>
      </c>
      <c r="B215" s="40">
        <v>1</v>
      </c>
      <c r="C215" s="40">
        <v>6</v>
      </c>
      <c r="D215" s="40">
        <f t="shared" si="67"/>
        <v>7</v>
      </c>
      <c r="E215" s="40">
        <v>0</v>
      </c>
      <c r="F215" s="40">
        <v>0</v>
      </c>
      <c r="G215" s="40">
        <f t="shared" si="68"/>
        <v>0</v>
      </c>
      <c r="H215" s="25">
        <f t="shared" si="65"/>
        <v>0</v>
      </c>
      <c r="I215" s="25">
        <f t="shared" si="65"/>
        <v>0</v>
      </c>
      <c r="J215" s="25">
        <f t="shared" si="65"/>
        <v>0</v>
      </c>
    </row>
    <row r="216" spans="1:10" ht="12" customHeight="1">
      <c r="A216" s="16" t="s">
        <v>260</v>
      </c>
      <c r="B216" s="40">
        <v>18</v>
      </c>
      <c r="C216" s="40">
        <v>31</v>
      </c>
      <c r="D216" s="40">
        <f t="shared" si="67"/>
        <v>49</v>
      </c>
      <c r="E216" s="40">
        <v>2</v>
      </c>
      <c r="F216" s="40">
        <v>6</v>
      </c>
      <c r="G216" s="40">
        <f t="shared" si="68"/>
        <v>8</v>
      </c>
      <c r="H216" s="25">
        <f t="shared" si="65"/>
        <v>11.11111111111111</v>
      </c>
      <c r="I216" s="25">
        <f t="shared" si="65"/>
        <v>19.35483870967742</v>
      </c>
      <c r="J216" s="25">
        <f t="shared" si="65"/>
        <v>16.3265306122449</v>
      </c>
    </row>
    <row r="217" spans="1:10" ht="12" customHeight="1">
      <c r="A217" s="16" t="s">
        <v>257</v>
      </c>
      <c r="B217" s="40">
        <v>1</v>
      </c>
      <c r="C217" s="40">
        <v>1</v>
      </c>
      <c r="D217" s="40">
        <f t="shared" si="67"/>
        <v>2</v>
      </c>
      <c r="E217" s="40">
        <v>0</v>
      </c>
      <c r="F217" s="40">
        <v>0</v>
      </c>
      <c r="G217" s="40">
        <f t="shared" si="68"/>
        <v>0</v>
      </c>
      <c r="H217" s="25">
        <f t="shared" si="65"/>
        <v>0</v>
      </c>
      <c r="I217" s="25">
        <f t="shared" si="65"/>
        <v>0</v>
      </c>
      <c r="J217" s="25">
        <f t="shared" si="65"/>
        <v>0</v>
      </c>
    </row>
    <row r="218" spans="1:10" ht="12" customHeight="1">
      <c r="A218" s="16" t="s">
        <v>258</v>
      </c>
      <c r="B218" s="40">
        <v>10</v>
      </c>
      <c r="C218" s="40">
        <v>8</v>
      </c>
      <c r="D218" s="40">
        <f t="shared" si="67"/>
        <v>18</v>
      </c>
      <c r="E218" s="40">
        <v>4</v>
      </c>
      <c r="F218" s="40">
        <v>5</v>
      </c>
      <c r="G218" s="40">
        <f t="shared" si="68"/>
        <v>9</v>
      </c>
      <c r="H218" s="25">
        <f t="shared" si="65"/>
        <v>40</v>
      </c>
      <c r="I218" s="25">
        <f t="shared" si="65"/>
        <v>62.5</v>
      </c>
      <c r="J218" s="25">
        <f t="shared" si="65"/>
        <v>50</v>
      </c>
    </row>
    <row r="219" spans="1:10" ht="12" customHeight="1">
      <c r="A219" s="16" t="s">
        <v>255</v>
      </c>
      <c r="B219" s="40">
        <v>1</v>
      </c>
      <c r="C219" s="40">
        <v>2</v>
      </c>
      <c r="D219" s="40">
        <f t="shared" si="67"/>
        <v>3</v>
      </c>
      <c r="E219" s="40">
        <v>0</v>
      </c>
      <c r="F219" s="40">
        <v>0</v>
      </c>
      <c r="G219" s="40">
        <f t="shared" si="68"/>
        <v>0</v>
      </c>
      <c r="H219" s="25">
        <f t="shared" si="65"/>
        <v>0</v>
      </c>
      <c r="I219" s="25">
        <f t="shared" si="65"/>
        <v>0</v>
      </c>
      <c r="J219" s="25">
        <f t="shared" si="65"/>
        <v>0</v>
      </c>
    </row>
    <row r="220" spans="1:10" ht="12" customHeight="1">
      <c r="A220" s="16" t="s">
        <v>256</v>
      </c>
      <c r="B220" s="40">
        <v>13</v>
      </c>
      <c r="C220" s="40">
        <v>32</v>
      </c>
      <c r="D220" s="40">
        <f t="shared" si="67"/>
        <v>45</v>
      </c>
      <c r="E220" s="40">
        <v>2</v>
      </c>
      <c r="F220" s="40">
        <v>9</v>
      </c>
      <c r="G220" s="40">
        <f t="shared" si="68"/>
        <v>11</v>
      </c>
      <c r="H220" s="25">
        <f t="shared" si="65"/>
        <v>15.384615384615385</v>
      </c>
      <c r="I220" s="25">
        <f t="shared" si="65"/>
        <v>28.125</v>
      </c>
      <c r="J220" s="25">
        <f t="shared" si="65"/>
        <v>24.444444444444443</v>
      </c>
    </row>
    <row r="221" spans="1:10" ht="12" customHeight="1">
      <c r="A221" s="35" t="s">
        <v>150</v>
      </c>
      <c r="B221" s="8">
        <f aca="true" t="shared" si="69" ref="B221:G221">SUM(B222:B225)</f>
        <v>23</v>
      </c>
      <c r="C221" s="8">
        <f t="shared" si="69"/>
        <v>50</v>
      </c>
      <c r="D221" s="8">
        <f t="shared" si="69"/>
        <v>73</v>
      </c>
      <c r="E221" s="8">
        <f t="shared" si="69"/>
        <v>9</v>
      </c>
      <c r="F221" s="8">
        <f t="shared" si="69"/>
        <v>24</v>
      </c>
      <c r="G221" s="8">
        <f t="shared" si="69"/>
        <v>33</v>
      </c>
      <c r="H221" s="53">
        <f t="shared" si="65"/>
        <v>39.130434782608695</v>
      </c>
      <c r="I221" s="53">
        <f t="shared" si="65"/>
        <v>48</v>
      </c>
      <c r="J221" s="53">
        <f t="shared" si="65"/>
        <v>45.20547945205479</v>
      </c>
    </row>
    <row r="222" spans="1:10" ht="12" customHeight="1">
      <c r="A222" s="16" t="s">
        <v>254</v>
      </c>
      <c r="B222" s="40">
        <v>7</v>
      </c>
      <c r="C222" s="40">
        <v>4</v>
      </c>
      <c r="D222" s="40">
        <f>+B222+C222</f>
        <v>11</v>
      </c>
      <c r="E222" s="40">
        <v>1</v>
      </c>
      <c r="F222" s="40">
        <v>0</v>
      </c>
      <c r="G222" s="40">
        <f>+E222+F222</f>
        <v>1</v>
      </c>
      <c r="H222" s="25">
        <f t="shared" si="65"/>
        <v>14.285714285714285</v>
      </c>
      <c r="I222" s="25">
        <f t="shared" si="65"/>
        <v>0</v>
      </c>
      <c r="J222" s="25">
        <f t="shared" si="65"/>
        <v>9.090909090909092</v>
      </c>
    </row>
    <row r="223" spans="1:10" ht="12" customHeight="1">
      <c r="A223" s="16" t="s">
        <v>253</v>
      </c>
      <c r="B223" s="40">
        <v>3</v>
      </c>
      <c r="C223" s="40">
        <v>8</v>
      </c>
      <c r="D223" s="40">
        <f>+B223+C223</f>
        <v>11</v>
      </c>
      <c r="E223" s="40">
        <v>2</v>
      </c>
      <c r="F223" s="40">
        <v>7</v>
      </c>
      <c r="G223" s="40">
        <f>+E223+F223</f>
        <v>9</v>
      </c>
      <c r="H223" s="25">
        <f t="shared" si="65"/>
        <v>66.66666666666666</v>
      </c>
      <c r="I223" s="25">
        <f t="shared" si="65"/>
        <v>87.5</v>
      </c>
      <c r="J223" s="25">
        <f t="shared" si="65"/>
        <v>81.81818181818183</v>
      </c>
    </row>
    <row r="224" spans="1:10" ht="12" customHeight="1">
      <c r="A224" s="16" t="s">
        <v>252</v>
      </c>
      <c r="B224" s="40">
        <v>7</v>
      </c>
      <c r="C224" s="40">
        <v>14</v>
      </c>
      <c r="D224" s="40">
        <f>+B224+C224</f>
        <v>21</v>
      </c>
      <c r="E224" s="40">
        <v>4</v>
      </c>
      <c r="F224" s="40">
        <v>4</v>
      </c>
      <c r="G224" s="40">
        <f>+E224+F224</f>
        <v>8</v>
      </c>
      <c r="H224" s="25">
        <f t="shared" si="65"/>
        <v>57.14285714285714</v>
      </c>
      <c r="I224" s="25">
        <f t="shared" si="65"/>
        <v>28.57142857142857</v>
      </c>
      <c r="J224" s="25">
        <f t="shared" si="65"/>
        <v>38.095238095238095</v>
      </c>
    </row>
    <row r="225" spans="1:10" ht="12" customHeight="1">
      <c r="A225" s="16" t="s">
        <v>251</v>
      </c>
      <c r="B225" s="40">
        <v>6</v>
      </c>
      <c r="C225" s="40">
        <v>24</v>
      </c>
      <c r="D225" s="40">
        <f>+B225+C225</f>
        <v>30</v>
      </c>
      <c r="E225" s="40">
        <v>2</v>
      </c>
      <c r="F225" s="40">
        <v>13</v>
      </c>
      <c r="G225" s="40">
        <f>+E225+F225</f>
        <v>15</v>
      </c>
      <c r="H225" s="25">
        <f t="shared" si="65"/>
        <v>33.33333333333333</v>
      </c>
      <c r="I225" s="25">
        <f t="shared" si="65"/>
        <v>54.166666666666664</v>
      </c>
      <c r="J225" s="25">
        <f t="shared" si="65"/>
        <v>50</v>
      </c>
    </row>
    <row r="226" spans="1:10" ht="12" customHeight="1">
      <c r="A226" s="35" t="s">
        <v>167</v>
      </c>
      <c r="B226" s="8">
        <f aca="true" t="shared" si="70" ref="B226:G226">SUM(B227:B228)</f>
        <v>20</v>
      </c>
      <c r="C226" s="8">
        <f t="shared" si="70"/>
        <v>66</v>
      </c>
      <c r="D226" s="8">
        <f t="shared" si="70"/>
        <v>86</v>
      </c>
      <c r="E226" s="8">
        <f t="shared" si="70"/>
        <v>11</v>
      </c>
      <c r="F226" s="8">
        <f t="shared" si="70"/>
        <v>48</v>
      </c>
      <c r="G226" s="8">
        <f t="shared" si="70"/>
        <v>59</v>
      </c>
      <c r="H226" s="53">
        <f t="shared" si="65"/>
        <v>55.00000000000001</v>
      </c>
      <c r="I226" s="53">
        <f t="shared" si="65"/>
        <v>72.72727272727273</v>
      </c>
      <c r="J226" s="53">
        <f t="shared" si="65"/>
        <v>68.6046511627907</v>
      </c>
    </row>
    <row r="227" spans="1:10" ht="12" customHeight="1">
      <c r="A227" s="16" t="s">
        <v>246</v>
      </c>
      <c r="B227" s="40">
        <v>8</v>
      </c>
      <c r="C227" s="40">
        <v>15</v>
      </c>
      <c r="D227" s="40">
        <f>+B227+C227</f>
        <v>23</v>
      </c>
      <c r="E227" s="40">
        <v>2</v>
      </c>
      <c r="F227" s="40">
        <v>8</v>
      </c>
      <c r="G227" s="40">
        <f>+E227+F227</f>
        <v>10</v>
      </c>
      <c r="H227" s="25">
        <f t="shared" si="65"/>
        <v>25</v>
      </c>
      <c r="I227" s="25">
        <f t="shared" si="65"/>
        <v>53.333333333333336</v>
      </c>
      <c r="J227" s="25">
        <f t="shared" si="65"/>
        <v>43.47826086956522</v>
      </c>
    </row>
    <row r="228" spans="1:10" ht="12" customHeight="1">
      <c r="A228" s="16" t="s">
        <v>245</v>
      </c>
      <c r="B228" s="40">
        <v>12</v>
      </c>
      <c r="C228" s="40">
        <v>51</v>
      </c>
      <c r="D228" s="40">
        <f>+B228+C228</f>
        <v>63</v>
      </c>
      <c r="E228" s="40">
        <v>9</v>
      </c>
      <c r="F228" s="40">
        <v>40</v>
      </c>
      <c r="G228" s="40">
        <f>+E228+F228</f>
        <v>49</v>
      </c>
      <c r="H228" s="25">
        <f t="shared" si="65"/>
        <v>75</v>
      </c>
      <c r="I228" s="25">
        <f t="shared" si="65"/>
        <v>78.43137254901961</v>
      </c>
      <c r="J228" s="25">
        <f t="shared" si="65"/>
        <v>77.77777777777779</v>
      </c>
    </row>
    <row r="229" spans="1:10" ht="12" customHeight="1">
      <c r="A229" s="35" t="s">
        <v>78</v>
      </c>
      <c r="B229" s="8">
        <f aca="true" t="shared" si="71" ref="B229:G229">SUM(B230:B233)</f>
        <v>90</v>
      </c>
      <c r="C229" s="8">
        <f t="shared" si="71"/>
        <v>70</v>
      </c>
      <c r="D229" s="8">
        <f t="shared" si="71"/>
        <v>160</v>
      </c>
      <c r="E229" s="8">
        <f t="shared" si="71"/>
        <v>22</v>
      </c>
      <c r="F229" s="8">
        <f t="shared" si="71"/>
        <v>23</v>
      </c>
      <c r="G229" s="8">
        <f t="shared" si="71"/>
        <v>45</v>
      </c>
      <c r="H229" s="53">
        <f t="shared" si="65"/>
        <v>24.444444444444443</v>
      </c>
      <c r="I229" s="53">
        <f t="shared" si="65"/>
        <v>32.857142857142854</v>
      </c>
      <c r="J229" s="53">
        <f t="shared" si="65"/>
        <v>28.125</v>
      </c>
    </row>
    <row r="230" spans="1:10" ht="12" customHeight="1">
      <c r="A230" s="16" t="s">
        <v>346</v>
      </c>
      <c r="B230" s="40">
        <v>21</v>
      </c>
      <c r="C230" s="40">
        <v>18</v>
      </c>
      <c r="D230" s="40">
        <f>+B230+C230</f>
        <v>39</v>
      </c>
      <c r="E230" s="40">
        <v>6</v>
      </c>
      <c r="F230" s="40">
        <v>8</v>
      </c>
      <c r="G230" s="40">
        <f>+E230+F230</f>
        <v>14</v>
      </c>
      <c r="H230" s="25">
        <f t="shared" si="65"/>
        <v>28.57142857142857</v>
      </c>
      <c r="I230" s="25">
        <f t="shared" si="65"/>
        <v>44.44444444444444</v>
      </c>
      <c r="J230" s="25">
        <f t="shared" si="65"/>
        <v>35.8974358974359</v>
      </c>
    </row>
    <row r="231" spans="1:10" ht="12" customHeight="1">
      <c r="A231" s="16" t="s">
        <v>244</v>
      </c>
      <c r="B231" s="40">
        <v>25</v>
      </c>
      <c r="C231" s="40">
        <v>11</v>
      </c>
      <c r="D231" s="40">
        <f>+B231+C231</f>
        <v>36</v>
      </c>
      <c r="E231" s="40">
        <v>4</v>
      </c>
      <c r="F231" s="40">
        <v>4</v>
      </c>
      <c r="G231" s="40">
        <f>+E231+F231</f>
        <v>8</v>
      </c>
      <c r="H231" s="25">
        <f t="shared" si="65"/>
        <v>16</v>
      </c>
      <c r="I231" s="25">
        <f t="shared" si="65"/>
        <v>36.36363636363637</v>
      </c>
      <c r="J231" s="25">
        <f t="shared" si="65"/>
        <v>22.22222222222222</v>
      </c>
    </row>
    <row r="232" spans="1:10" ht="12" customHeight="1">
      <c r="A232" s="16" t="s">
        <v>347</v>
      </c>
      <c r="B232" s="40">
        <v>14</v>
      </c>
      <c r="C232" s="40">
        <v>8</v>
      </c>
      <c r="D232" s="40">
        <f>+B232+C232</f>
        <v>22</v>
      </c>
      <c r="E232" s="40">
        <v>9</v>
      </c>
      <c r="F232" s="40">
        <v>4</v>
      </c>
      <c r="G232" s="40">
        <f>+E232+F232</f>
        <v>13</v>
      </c>
      <c r="H232" s="25">
        <f t="shared" si="65"/>
        <v>64.28571428571429</v>
      </c>
      <c r="I232" s="25">
        <f t="shared" si="65"/>
        <v>50</v>
      </c>
      <c r="J232" s="25">
        <f t="shared" si="65"/>
        <v>59.09090909090909</v>
      </c>
    </row>
    <row r="233" spans="1:10" ht="12" customHeight="1">
      <c r="A233" s="16" t="s">
        <v>243</v>
      </c>
      <c r="B233" s="40">
        <v>30</v>
      </c>
      <c r="C233" s="40">
        <v>33</v>
      </c>
      <c r="D233" s="40">
        <f>+B233+C233</f>
        <v>63</v>
      </c>
      <c r="E233" s="40">
        <v>3</v>
      </c>
      <c r="F233" s="40">
        <v>7</v>
      </c>
      <c r="G233" s="40">
        <f>+E233+F233</f>
        <v>10</v>
      </c>
      <c r="H233" s="25">
        <f t="shared" si="65"/>
        <v>10</v>
      </c>
      <c r="I233" s="25">
        <f t="shared" si="65"/>
        <v>21.21212121212121</v>
      </c>
      <c r="J233" s="25">
        <f t="shared" si="65"/>
        <v>15.873015873015872</v>
      </c>
    </row>
    <row r="234" spans="1:10" ht="12" customHeight="1">
      <c r="A234" s="2" t="s">
        <v>154</v>
      </c>
      <c r="B234" s="51">
        <f aca="true" t="shared" si="72" ref="B234:G234">B8+B107+B199</f>
        <v>3550</v>
      </c>
      <c r="C234" s="51">
        <f t="shared" si="72"/>
        <v>5281</v>
      </c>
      <c r="D234" s="51">
        <f t="shared" si="72"/>
        <v>8831</v>
      </c>
      <c r="E234" s="51">
        <f t="shared" si="72"/>
        <v>2117</v>
      </c>
      <c r="F234" s="51">
        <f t="shared" si="72"/>
        <v>3535</v>
      </c>
      <c r="G234" s="51">
        <f t="shared" si="72"/>
        <v>5652</v>
      </c>
      <c r="H234" s="51">
        <f t="shared" si="65"/>
        <v>59.63380281690141</v>
      </c>
      <c r="I234" s="51">
        <f t="shared" si="65"/>
        <v>66.93807990910813</v>
      </c>
      <c r="J234" s="51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14" t="s">
        <v>7</v>
      </c>
      <c r="B236" s="14"/>
      <c r="C236" s="14"/>
      <c r="D236" s="14"/>
      <c r="E236" s="1"/>
      <c r="F236" s="1"/>
      <c r="G236" s="1"/>
      <c r="H236" s="1"/>
      <c r="I236" s="1"/>
      <c r="J236" s="14"/>
    </row>
    <row r="237" spans="1:10" ht="15">
      <c r="A237" s="14"/>
      <c r="B237" s="14"/>
      <c r="C237" s="14"/>
      <c r="D237" s="14"/>
      <c r="E237" s="1"/>
      <c r="F237" s="1"/>
      <c r="G237" s="1"/>
      <c r="H237" s="1"/>
      <c r="I237" s="1"/>
      <c r="J237" s="14"/>
    </row>
    <row r="238" spans="1:10" ht="24" customHeight="1">
      <c r="A238" s="34" t="s">
        <v>364</v>
      </c>
      <c r="B238" s="109" t="s">
        <v>379</v>
      </c>
      <c r="C238" s="109"/>
      <c r="D238" s="109"/>
      <c r="E238" s="109"/>
      <c r="F238" s="109"/>
      <c r="G238" s="109"/>
      <c r="H238" s="109"/>
      <c r="I238" s="109"/>
      <c r="J238" s="109"/>
    </row>
    <row r="239" spans="1:10" ht="15">
      <c r="A239" s="34" t="s">
        <v>365</v>
      </c>
      <c r="B239" s="109" t="s">
        <v>380</v>
      </c>
      <c r="C239" s="109"/>
      <c r="D239" s="109"/>
      <c r="E239" s="109"/>
      <c r="F239" s="109"/>
      <c r="G239" s="109"/>
      <c r="H239" s="109"/>
      <c r="I239" s="109"/>
      <c r="J239" s="109"/>
    </row>
    <row r="240" spans="1:10" ht="15">
      <c r="A240" s="14"/>
      <c r="B240" s="109"/>
      <c r="C240" s="109"/>
      <c r="D240" s="109"/>
      <c r="E240" s="109"/>
      <c r="F240" s="109"/>
      <c r="G240" s="109"/>
      <c r="H240" s="109"/>
      <c r="I240" s="109"/>
      <c r="J240" s="109"/>
    </row>
    <row r="241" spans="1:10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5">
      <c r="A242" s="110" t="s">
        <v>358</v>
      </c>
      <c r="B242" s="111" t="s">
        <v>366</v>
      </c>
      <c r="C242" s="111"/>
      <c r="D242" s="111"/>
      <c r="E242" s="111"/>
      <c r="F242" s="14"/>
      <c r="G242" s="19"/>
      <c r="H242" s="19"/>
      <c r="I242" s="19"/>
      <c r="J242" s="14"/>
    </row>
    <row r="243" spans="1:10" ht="15">
      <c r="A243" s="110"/>
      <c r="B243" s="112" t="s">
        <v>367</v>
      </c>
      <c r="C243" s="112"/>
      <c r="D243" s="112"/>
      <c r="E243" s="112"/>
      <c r="F243" s="14"/>
      <c r="G243" s="19"/>
      <c r="H243" s="19"/>
      <c r="I243" s="19"/>
      <c r="J243" s="14"/>
    </row>
    <row r="244" spans="1:10" ht="15">
      <c r="A244" s="14"/>
      <c r="B244" s="14"/>
      <c r="C244" s="14"/>
      <c r="D244" s="14"/>
      <c r="E244" s="14"/>
      <c r="F244" s="14"/>
      <c r="G244" s="19"/>
      <c r="H244" s="19"/>
      <c r="I244" s="19"/>
      <c r="J244" s="14"/>
    </row>
    <row r="245" spans="1:10" ht="15">
      <c r="A245" s="14"/>
      <c r="B245" s="14" t="s">
        <v>357</v>
      </c>
      <c r="C245" s="14"/>
      <c r="D245" s="14"/>
      <c r="E245" s="14"/>
      <c r="F245" s="14"/>
      <c r="G245" s="19"/>
      <c r="H245" s="19"/>
      <c r="I245" s="19"/>
      <c r="J245" s="14"/>
    </row>
  </sheetData>
  <sheetProtection/>
  <mergeCells count="10">
    <mergeCell ref="B238:J238"/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