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0F5C11DF-E09A-4197-91A0-FCB84853E8A0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13 Mat Mun" sheetId="40037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'13 Mat Mun'!$A$4:$N$77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DATE(YEAR('13 Mat Mun'!Inicio_prestamo),MONTH('13 Mat Mun'!Inicio_prestamo)+Payment_Number,DAY('13 Mat Mun'!Inicio_prestamo))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IF('13 Mat Mun'!Importe_del_préstamo*'13 Mat Mun'!Tasa_de_interés*'13 Mat Mun'!Años_préstamo*'13 Mat Mun'!Inicio_prestamo&gt;0,1,0)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MATCH(0.01,'13 Mat Mun'!Saldo_final,-1)+1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OFFSET('13 Mat Mun'!Impresión_completa,0,0,'13 Mat Mun'!Última_fila)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IF('13 Mat Mun'!Valores_especificados,Fila_de_encabezado+'13 Mat Mun'!Número_de_pagos,Fila_de_encabezado)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IF('13 Mat Mun'!Importe_del_préstamo*'13 Mat Mun'!Tasa_de_interés*'13 Mat Mun'!Años_préstamo*'13 Mat Mun'!Inicio_prestamo&gt;0,1,0)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Area" localSheetId="0" hidden="1">'13 Mat Mun'!$A$3:$K$32</definedName>
    <definedName name="Z_C33438F8_5C83_49E6_95E7_3E9114ADD6F1_.wvu.PrintArea" localSheetId="0" hidden="1">'13 Mat Mun'!$A$3:$K$32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<sst xmlns="http://schemas.openxmlformats.org/spreadsheetml/2006/main" count="322" uniqueCount="179">
  <si>
    <t>Total</t>
  </si>
  <si>
    <t xml:space="preserve"> </t>
  </si>
  <si>
    <t>Fuente: Secretaría de Docencia, UAEM.</t>
  </si>
  <si>
    <t>Estudios avanzados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</si>
  <si>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</si>
  <si>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</si>
  <si>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</si>
  <si>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</si>
  <si>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</si>
  <si>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</si>
  <si>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</si>
  <si>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</si>
  <si>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</si>
  <si>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</si>
  <si>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</si>
  <si>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</si>
  <si>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</si>
  <si>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</si>
  <si>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</si>
  <si>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</si>
  <si>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</si>
  <si>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</si>
  <si>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</si>
  <si>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</si>
  <si>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</si>
  <si>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</si>
  <si>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</si>
  <si>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</si>
  <si>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</si>
  <si>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</si>
  <si>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</si>
  <si>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</si>
  <si>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</si>
  <si>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</si>
  <si>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</si>
  <si>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</si>
  <si>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</si>
  <si>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</si>
  <si>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</si>
  <si>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</si>
  <si>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</si>
  <si>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</si>
  <si>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</si>
  <si>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</si>
  <si>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Otros</t>
  </si>
  <si>
    <t>Estudios profesionales</t>
  </si>
  <si>
    <t>Espacio académico / Programa educativo</t>
  </si>
  <si>
    <t>Bachillerato</t>
  </si>
  <si>
    <t>H</t>
  </si>
  <si>
    <t>M</t>
  </si>
  <si>
    <t>Tejupilco</t>
  </si>
  <si>
    <t>T</t>
  </si>
  <si>
    <t>Índice de titulación global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</si>
  <si>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</si>
  <si>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</si>
  <si>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</si>
  <si>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</si>
  <si>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</si>
  <si>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</si>
  <si>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</si>
  <si>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</si>
  <si>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</si>
  <si>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</si>
  <si>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</si>
  <si>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</si>
  <si>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</si>
  <si>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</si>
  <si>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</si>
  <si>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</si>
  <si>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</si>
  <si>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</si>
  <si>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</si>
  <si>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</si>
  <si>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</si>
  <si>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</si>
  <si>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</si>
  <si>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</si>
  <si>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</si>
  <si>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</si>
  <si>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</si>
  <si>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</si>
  <si>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</si>
  <si>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</si>
  <si>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</si>
  <si>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</si>
  <si>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</si>
  <si>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</si>
  <si>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</si>
  <si>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</si>
  <si>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</si>
  <si>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</si>
  <si>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</si>
  <si>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</si>
  <si>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</si>
  <si>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</si>
  <si>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</si>
  <si>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</si>
  <si>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</si>
  <si>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</si>
  <si>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</si>
  <si>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</si>
  <si>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</si>
  <si>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</si>
  <si>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</si>
  <si>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</si>
  <si>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</si>
  <si>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</si>
  <si>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</si>
  <si>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</si>
  <si>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</si>
  <si>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</si>
  <si>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</si>
  <si>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</si>
  <si>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</si>
  <si>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</si>
  <si>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</si>
  <si>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</si>
  <si>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</si>
  <si>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</si>
  <si>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</si>
  <si>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</si>
  <si>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</si>
  <si>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</si>
  <si>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</si>
  <si>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</si>
  <si>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</si>
  <si>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</si>
  <si>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</si>
  <si>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</si>
  <si>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</si>
  <si>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</si>
  <si>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</si>
  <si>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</si>
  <si>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</si>
  <si>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</si>
  <si>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</si>
  <si>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</si>
  <si>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</si>
  <si>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</si>
  <si>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</si>
  <si>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</si>
  <si>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Almoloya de Alquisiras</t>
  </si>
  <si>
    <t>Municipio</t>
  </si>
  <si>
    <t>Atizapán de Zaragoza</t>
  </si>
  <si>
    <t>Axapusco</t>
  </si>
  <si>
    <t>Ecatepec de Morelos</t>
  </si>
  <si>
    <t>Toluca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</si>
  <si>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</si>
  <si>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</si>
  <si>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</si>
  <si>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</si>
  <si>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</si>
  <si>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</si>
  <si>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</si>
  <si>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</si>
  <si>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</si>
  <si>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</si>
  <si>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</si>
  <si>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Valle de Chalco Solidaridad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</si>
  <si>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</si>
  <si>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</si>
  <si>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</si>
  <si>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</si>
  <si>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</si>
  <si>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</si>
  <si>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</si>
  <si>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</si>
  <si>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</si>
  <si>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</si>
  <si>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</si>
  <si>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</si>
  <si>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  </t>
  </si>
  <si>
    <t>Resto municipios</t>
  </si>
  <si>
    <t>Tlalnepantla de Baz</t>
  </si>
  <si>
    <t>Fuente: Secretaría de Docencia, UAEMEX.</t>
  </si>
  <si>
    <t>Secretaría de Investigación y Estudios Avanzados, UAEMEX.</t>
  </si>
  <si>
    <t>Secretaría de Planeación y Desarrollo Institucional, UAEMEX.</t>
  </si>
  <si>
    <t>Matrícula por municipio y nivel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</si>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</sst>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287271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7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2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7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37" fillId="0" borderId="0" xfId="646" applyFont="1"/>
    <xf numFmtId="0" fontId="12" fillId="0" borderId="0" xfId="646" applyFont="1" applyAlignment="1">
      <alignment horizontal="right"/>
    </xf>
    <xf numFmtId="0" fontId="36" fillId="0" borderId="0" xfId="646" applyFont="1"/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2" fillId="30" borderId="0" xfId="394" applyFont="1" applyFill="1"/>
    <xf numFmtId="0" fontId="62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3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7" fillId="0" borderId="0" xfId="646" applyFont="1" applyAlignment="1">
      <alignment horizontal="center"/>
    </xf>
    <xf numFmtId="0" fontId="35" fillId="0" borderId="0" xfId="646" applyFont="1"/>
    <xf numFmtId="0" fontId="12" fillId="22" borderId="20" xfId="646" applyFont="1" applyFill="1" applyBorder="1" applyAlignment="1">
      <alignment horizontal="left" vertical="center" indent="1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1" xfId="646" applyNumberFormat="1" applyFont="1" applyFill="1" applyBorder="1" applyAlignment="1">
      <alignment horizontal="right" vertical="center"/>
    </xf>
    <xf numFmtId="0" fontId="34" fillId="34" borderId="22" xfId="646" applyFont="1" applyFill="1" applyBorder="1" applyAlignment="1">
      <alignment horizontal="center" vertical="center" wrapText="1"/>
    </xf>
    <xf numFmtId="175" fontId="34" fillId="34" borderId="22" xfId="646" applyNumberFormat="1" applyFont="1" applyFill="1" applyBorder="1" applyAlignment="1">
      <alignment horizontal="right" vertical="center"/>
    </xf>
    <xf numFmtId="0" fontId="12" fillId="22" borderId="23" xfId="646" applyFont="1" applyFill="1" applyBorder="1" applyAlignment="1">
      <alignment horizontal="left" vertical="center" indent="1"/>
    </xf>
    <xf numFmtId="172" fontId="12" fillId="22" borderId="23" xfId="646" applyNumberFormat="1" applyFont="1" applyFill="1" applyBorder="1" applyAlignment="1">
      <alignment horizontal="right" vertical="center"/>
    </xf>
    <xf numFmtId="0" fontId="12" fillId="22" borderId="21" xfId="646" applyFont="1" applyFill="1" applyBorder="1" applyAlignment="1">
      <alignment horizontal="left" vertical="center" indent="1"/>
    </xf>
    <xf numFmtId="172" fontId="12" fillId="0" borderId="0" xfId="646" applyNumberFormat="1" applyFont="1" applyAlignment="1">
      <alignment horizontal="right"/>
    </xf>
    <xf numFmtId="0" fontId="13" fillId="0" borderId="0" xfId="646" applyFont="1" applyAlignment="1">
      <alignment horizontal="right"/>
    </xf>
    <xf numFmtId="0" fontId="36" fillId="0" borderId="0" xfId="1224" applyFont="1" applyAlignment="1">
      <alignment horizontal="center"/>
    </xf>
    <xf numFmtId="0" fontId="36" fillId="0" borderId="0" xfId="1224" applyFont="1" applyAlignment="1">
      <alignment horizontal="right" wrapText="1"/>
    </xf>
    <xf numFmtId="0" fontId="13" fillId="0" borderId="0" xfId="646" applyFont="1" applyAlignment="1">
      <alignment vertical="center"/>
    </xf>
    <xf numFmtId="3" fontId="13" fillId="0" borderId="0" xfId="646" applyNumberFormat="1" applyFont="1" applyAlignment="1">
      <alignment horizontal="right" vertical="center"/>
    </xf>
    <xf numFmtId="0" fontId="36" fillId="0" borderId="0" xfId="646" applyFont="1" applyAlignment="1">
      <alignment horizontal="right"/>
    </xf>
    <xf numFmtId="175" fontId="12" fillId="0" borderId="0" xfId="646" applyNumberFormat="1" applyFont="1" applyAlignment="1">
      <alignment horizontal="right"/>
    </xf>
    <xf numFmtId="0" fontId="36" fillId="0" borderId="0" xfId="646" applyFont="1" applyAlignment="1">
      <alignment vertical="justify" wrapText="1" shrinkToFit="1"/>
    </xf>
    <xf numFmtId="172" fontId="12" fillId="0" borderId="0" xfId="646" applyNumberFormat="1" applyFont="1" applyAlignment="1">
      <alignment horizontal="left" vertical="justify" wrapText="1" indent="4" shrinkToFit="1"/>
    </xf>
    <xf numFmtId="3" fontId="36" fillId="0" borderId="0" xfId="646" applyNumberFormat="1" applyFont="1" applyAlignment="1">
      <alignment horizontal="right"/>
    </xf>
    <xf numFmtId="3" fontId="59" fillId="0" borderId="0" xfId="646" applyNumberFormat="1" applyFont="1" applyAlignment="1">
      <alignment horizontal="right" wrapText="1"/>
    </xf>
    <xf numFmtId="3" fontId="35" fillId="0" borderId="0" xfId="646" applyNumberFormat="1" applyFont="1" applyAlignment="1">
      <alignment horizontal="right"/>
    </xf>
    <xf numFmtId="0" fontId="35" fillId="0" borderId="0" xfId="646" applyFont="1" applyAlignment="1">
      <alignment horizontal="right"/>
    </xf>
    <xf numFmtId="0" fontId="50" fillId="0" borderId="0" xfId="646" applyFont="1"/>
    <xf numFmtId="3" fontId="50" fillId="0" borderId="0" xfId="646" applyNumberFormat="1" applyFont="1" applyAlignment="1">
      <alignment horizontal="right"/>
    </xf>
    <xf numFmtId="0" fontId="50" fillId="0" borderId="0" xfId="646" applyFont="1" applyAlignment="1">
      <alignment horizontal="right"/>
    </xf>
    <xf numFmtId="0" fontId="12" fillId="0" borderId="0" xfId="646" applyFont="1" applyAlignment="1">
      <alignment horizontal="left" vertical="justify" wrapText="1" indent="4" shrinkToFit="1"/>
    </xf>
    <xf numFmtId="0" fontId="13" fillId="0" borderId="0" xfId="646" applyFont="1" applyAlignment="1">
      <alignment horizontal="center"/>
    </xf>
    <xf numFmtId="0" fontId="34" fillId="34" borderId="25" xfId="646" applyFont="1" applyFill="1" applyBorder="1" applyAlignment="1">
      <alignment horizontal="center" vertical="center"/>
    </xf>
    <xf numFmtId="0" fontId="61" fillId="0" borderId="0" xfId="0" applyFont="1" applyFill="1"/>
    <xf numFmtId="0" fontId="12" fillId="0" borderId="0" xfId="0" applyFont="1" applyFill="1"/>
    <xf numFmtId="0" fontId="65" fillId="0" borderId="0" xfId="0" applyFont="1" applyFill="1"/>
    <xf numFmtId="0" fontId="60" fillId="0" borderId="0" xfId="646" applyFont="1" applyFill="1"/>
    <xf numFmtId="0" fontId="62" fillId="0" borderId="0" xfId="646" applyFont="1" applyFill="1"/>
    <xf numFmtId="0" fontId="37" fillId="0" borderId="0" xfId="646" applyFont="1" applyFill="1"/>
    <xf numFmtId="0" fontId="65" fillId="0" borderId="0" xfId="646" applyFont="1" applyFill="1"/>
    <xf numFmtId="0" fontId="63" fillId="0" borderId="0" xfId="646" applyFont="1" applyFill="1"/>
    <xf numFmtId="172" fontId="65" fillId="0" borderId="0" xfId="646" applyNumberFormat="1" applyFont="1" applyFill="1"/>
    <xf numFmtId="0" fontId="65" fillId="0" borderId="0" xfId="646" applyFont="1" applyFill="1" applyAlignment="1">
      <alignment horizontal="center"/>
    </xf>
    <xf numFmtId="0" fontId="37" fillId="0" borderId="0" xfId="646" applyFont="1" applyFill="1" applyAlignment="1">
      <alignment horizontal="left" vertical="center" wrapText="1"/>
    </xf>
    <xf numFmtId="0" fontId="37" fillId="0" borderId="0" xfId="646" applyFont="1" applyFill="1" applyAlignment="1">
      <alignment horizontal="center" vertical="center" wrapText="1"/>
    </xf>
    <xf numFmtId="0" fontId="63" fillId="0" borderId="0" xfId="646" applyFont="1" applyFill="1" applyAlignment="1">
      <alignment horizontal="center"/>
    </xf>
    <xf numFmtId="0" fontId="65" fillId="0" borderId="0" xfId="646" applyFont="1" applyFill="1" applyAlignment="1">
      <alignment vertical="center"/>
    </xf>
    <xf numFmtId="172" fontId="65" fillId="0" borderId="0" xfId="646" applyNumberFormat="1" applyFont="1" applyFill="1" applyAlignment="1">
      <alignment horizontal="center"/>
    </xf>
    <xf numFmtId="175" fontId="65" fillId="0" borderId="0" xfId="0" applyNumberFormat="1" applyFont="1" applyFill="1"/>
    <xf numFmtId="0" fontId="12" fillId="0" borderId="0" xfId="646" applyFont="1" applyAlignment="1">
      <alignment horizontal="left" vertical="justify" wrapText="1" indent="4" shrinkToFit="1"/>
    </xf>
    <xf numFmtId="0" fontId="64" fillId="0" borderId="0" xfId="0" applyFont="1" applyFill="1"/>
    <xf numFmtId="0" fontId="13" fillId="29" borderId="0" xfId="646" applyFont="1" applyFill="1" applyAlignment="1">
      <alignment horizontal="center" vertical="center" wrapText="1"/>
    </xf>
    <xf numFmtId="0" fontId="34" fillId="34" borderId="22" xfId="646" applyFont="1" applyFill="1" applyBorder="1" applyAlignment="1">
      <alignment horizontal="center" vertical="center"/>
    </xf>
    <xf numFmtId="0" fontId="34" fillId="20" borderId="22" xfId="646" applyFont="1" applyFill="1" applyBorder="1" applyAlignment="1">
      <alignment horizontal="center" vertical="center"/>
    </xf>
    <xf numFmtId="0" fontId="34" fillId="34" borderId="22" xfId="646" applyFont="1" applyFill="1" applyBorder="1" applyAlignment="1">
      <alignment horizontal="center" vertical="center" wrapText="1"/>
    </xf>
    <xf numFmtId="0" fontId="34" fillId="20" borderId="22" xfId="646" applyFont="1" applyFill="1" applyBorder="1" applyAlignment="1">
      <alignment horizontal="center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5" borderId="0" xfId="647" applyFont="1" applyFill="1" applyAlignment="1">
      <alignment horizontal="center" vertical="center"/>
    </xf>
    <xf numFmtId="0" fontId="63" fillId="32" borderId="26" xfId="647" applyFont="1" applyFill="1" applyBorder="1" applyAlignment="1">
      <alignment horizontal="center" vertical="center"/>
    </xf>
    <xf numFmtId="0" fontId="63" fillId="32" borderId="27" xfId="647" applyFont="1" applyFill="1" applyBorder="1" applyAlignment="1">
      <alignment horizontal="center" vertical="center"/>
    </xf>
    <xf numFmtId="0" fontId="63" fillId="32" borderId="24" xfId="647" applyFont="1" applyFill="1" applyBorder="1" applyAlignment="1">
      <alignment horizontal="center" vertical="center" wrapText="1"/>
    </xf>
    <xf numFmtId="0" fontId="63" fillId="32" borderId="28" xfId="647" applyFont="1" applyFill="1" applyBorder="1" applyAlignment="1">
      <alignment horizontal="center" vertical="center" wrapText="1"/>
    </xf>
    <xf numFmtId="0" fontId="63" fillId="32" borderId="29" xfId="647" applyFont="1" applyFill="1" applyBorder="1" applyAlignment="1">
      <alignment horizontal="center" vertical="center" wrapText="1"/>
    </xf>
    <xf numFmtId="0" fontId="63" fillId="32" borderId="30" xfId="647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(IyA) Mat area geog 2.7" xfId="1224" xr:uid="{00000000-0005-0000-0000-0000CB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en Toluca y resto de municipios 2024-2025</a:t>
            </a:r>
          </a:p>
        </c:rich>
      </c:tx>
      <c:layout>
        <c:manualLayout>
          <c:xMode val="edge"/>
          <c:yMode val="edge"/>
          <c:x val="0.19338244736575311"/>
          <c:y val="2.46914045923900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86868378740795"/>
          <c:y val="0.16243512974051888"/>
          <c:w val="0.85580065203714173"/>
          <c:h val="0.66801923711632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 Mat Mun'!$P$7</c:f>
              <c:strCache>
                <c:ptCount val="1"/>
                <c:pt idx="0">
                  <c:v>H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'13 Mat Mun'!$O$25:$O$28</c15:sqref>
                  </c15:fullRef>
                </c:ext>
              </c:extLst>
              <c:f>('13 Mat Mun'!$O$25,'13 Mat Mun'!$O$28)</c:f>
              <c:strCache>
                <c:ptCount val="2"/>
                <c:pt idx="0">
                  <c:v>Toluca</c:v>
                </c:pt>
                <c:pt idx="1">
                  <c:v>Resto municipios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Mat Mun'!$P$25:$P$28</c15:sqref>
                  </c15:fullRef>
                </c:ext>
              </c:extLst>
              <c:f>('13 Mat Mun'!$P$25,'13 Mat Mun'!$P$28)</c:f>
              <c:numCache>
                <c:formatCode>#\ ##0</c:formatCode>
                <c:ptCount val="2"/>
                <c:pt idx="0">
                  <c:v>23842</c:v>
                </c:pt>
                <c:pt idx="1">
                  <c:v>17701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5-4293-AA24-34274D590CB8}"/>
            </c:ext>
          </c:extLst>
        </c:ser>
        <c:ser>
          <c:idx val="1"/>
          <c:order val="1"/>
          <c:tx>
            <c:strRef>
              <c:f>'13 Mat Mun'!$Q$7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'13 Mat Mun'!$O$25:$O$28</c15:sqref>
                  </c15:fullRef>
                </c:ext>
              </c:extLst>
              <c:f>('13 Mat Mun'!$O$25,'13 Mat Mun'!$O$28)</c:f>
              <c:strCache>
                <c:ptCount val="2"/>
                <c:pt idx="0">
                  <c:v>Toluca</c:v>
                </c:pt>
                <c:pt idx="1">
                  <c:v>Resto municipios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Mat Mun'!$Q$25:$Q$28</c15:sqref>
                  </c15:fullRef>
                </c:ext>
              </c:extLst>
              <c:f>('13 Mat Mun'!$Q$25,'13 Mat Mun'!$Q$28)</c:f>
              <c:numCache>
                <c:formatCode>#\ ##0</c:formatCode>
                <c:ptCount val="2"/>
                <c:pt idx="0">
                  <c:v>31744</c:v>
                </c:pt>
                <c:pt idx="1">
                  <c:v>25044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5-4293-AA24-34274D590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12951391"/>
        <c:axId val="1"/>
      </c:barChart>
      <c:catAx>
        <c:axId val="141295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5.1654669775720093E-2"/>
              <c:y val="8.487780344822167E-2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951391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Matrícula fuera de Toluca por municipio 2024-2025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5576747050839013E-2"/>
          <c:y val="0.12529859693464238"/>
          <c:w val="0.84684549046754043"/>
          <c:h val="0.48197410039131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 Mat Mun'!$P$7</c:f>
              <c:strCache>
                <c:ptCount val="1"/>
                <c:pt idx="0">
                  <c:v>H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'13 Mat Mun'!$O$8:$O$27</c15:sqref>
                  </c15:fullRef>
                </c:ext>
              </c:extLst>
              <c:f>('13 Mat Mun'!$O$8:$O$24,'13 Mat Mun'!$O$26:$O$27)</c:f>
              <c:strCache>
                <c:ptCount val="19"/>
                <c:pt idx="0">
                  <c:v>Acolman</c:v>
                </c:pt>
                <c:pt idx="1">
                  <c:v>Almoloya de Alquisiras</c:v>
                </c:pt>
                <c:pt idx="2">
                  <c:v>Amecameca</c:v>
                </c:pt>
                <c:pt idx="3">
                  <c:v>Atizapán de Zaragoza</c:v>
                </c:pt>
                <c:pt idx="4">
                  <c:v>Atlacomulco</c:v>
                </c:pt>
                <c:pt idx="5">
                  <c:v>Axapusco</c:v>
                </c:pt>
                <c:pt idx="6">
                  <c:v>Chimalhuacán</c:v>
                </c:pt>
                <c:pt idx="7">
                  <c:v>Cuautitlán Izcalli</c:v>
                </c:pt>
                <c:pt idx="8">
                  <c:v>Ecatepec de Morelos</c:v>
                </c:pt>
                <c:pt idx="9">
                  <c:v>Huehuetoca</c:v>
                </c:pt>
                <c:pt idx="10">
                  <c:v>Nezahualcóyotl</c:v>
                </c:pt>
                <c:pt idx="11">
                  <c:v>Tejupilco</c:v>
                </c:pt>
                <c:pt idx="12">
                  <c:v>Temascaltepec</c:v>
                </c:pt>
                <c:pt idx="13">
                  <c:v>Tenancingo</c:v>
                </c:pt>
                <c:pt idx="14">
                  <c:v>Texcoco</c:v>
                </c:pt>
                <c:pt idx="15">
                  <c:v>Tianguistenco</c:v>
                </c:pt>
                <c:pt idx="16">
                  <c:v>Tlalnepantla de Baz</c:v>
                </c:pt>
                <c:pt idx="17">
                  <c:v>Valle de Chalco Solidaridad</c:v>
                </c:pt>
                <c:pt idx="18">
                  <c:v>Zumpango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Mat Mun'!$P$8:$P$27</c15:sqref>
                  </c15:fullRef>
                </c:ext>
              </c:extLst>
              <c:f>('13 Mat Mun'!$P$8:$P$24,'13 Mat Mun'!$P$26:$P$27)</c:f>
              <c:numCache>
                <c:formatCode>#\ ##0</c:formatCode>
                <c:ptCount val="19"/>
                <c:pt idx="0">
                  <c:v>324</c:v>
                </c:pt>
                <c:pt idx="1">
                  <c:v>95</c:v>
                </c:pt>
                <c:pt idx="2">
                  <c:v>1645</c:v>
                </c:pt>
                <c:pt idx="3">
                  <c:v>1888</c:v>
                </c:pt>
                <c:pt idx="4">
                  <c:v>1096</c:v>
                </c:pt>
                <c:pt idx="5">
                  <c:v>488</c:v>
                </c:pt>
                <c:pt idx="6">
                  <c:v>995</c:v>
                </c:pt>
                <c:pt idx="7">
                  <c:v>753</c:v>
                </c:pt>
                <c:pt idx="8">
                  <c:v>803</c:v>
                </c:pt>
                <c:pt idx="9">
                  <c:v>208</c:v>
                </c:pt>
                <c:pt idx="10">
                  <c:v>743</c:v>
                </c:pt>
                <c:pt idx="11">
                  <c:v>95</c:v>
                </c:pt>
                <c:pt idx="12">
                  <c:v>525</c:v>
                </c:pt>
                <c:pt idx="13">
                  <c:v>1393</c:v>
                </c:pt>
                <c:pt idx="14">
                  <c:v>3158</c:v>
                </c:pt>
                <c:pt idx="15">
                  <c:v>1162</c:v>
                </c:pt>
                <c:pt idx="16">
                  <c:v>131</c:v>
                </c:pt>
                <c:pt idx="17">
                  <c:v>1237</c:v>
                </c:pt>
                <c:pt idx="18">
                  <c:v>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91-4CFF-9207-6D00C1AC8975}"/>
            </c:ext>
          </c:extLst>
        </c:ser>
        <c:ser>
          <c:idx val="1"/>
          <c:order val="1"/>
          <c:tx>
            <c:strRef>
              <c:f>'13 Mat Mun'!$Q$7</c:f>
              <c:strCache>
                <c:ptCount val="1"/>
                <c:pt idx="0">
                  <c:v>M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'13 Mat Mun'!$O$8:$O$27</c15:sqref>
                  </c15:fullRef>
                </c:ext>
              </c:extLst>
              <c:f>('13 Mat Mun'!$O$8:$O$24,'13 Mat Mun'!$O$26:$O$27)</c:f>
              <c:strCache>
                <c:ptCount val="19"/>
                <c:pt idx="0">
                  <c:v>Acolman</c:v>
                </c:pt>
                <c:pt idx="1">
                  <c:v>Almoloya de Alquisiras</c:v>
                </c:pt>
                <c:pt idx="2">
                  <c:v>Amecameca</c:v>
                </c:pt>
                <c:pt idx="3">
                  <c:v>Atizapán de Zaragoza</c:v>
                </c:pt>
                <c:pt idx="4">
                  <c:v>Atlacomulco</c:v>
                </c:pt>
                <c:pt idx="5">
                  <c:v>Axapusco</c:v>
                </c:pt>
                <c:pt idx="6">
                  <c:v>Chimalhuacán</c:v>
                </c:pt>
                <c:pt idx="7">
                  <c:v>Cuautitlán Izcalli</c:v>
                </c:pt>
                <c:pt idx="8">
                  <c:v>Ecatepec de Morelos</c:v>
                </c:pt>
                <c:pt idx="9">
                  <c:v>Huehuetoca</c:v>
                </c:pt>
                <c:pt idx="10">
                  <c:v>Nezahualcóyotl</c:v>
                </c:pt>
                <c:pt idx="11">
                  <c:v>Tejupilco</c:v>
                </c:pt>
                <c:pt idx="12">
                  <c:v>Temascaltepec</c:v>
                </c:pt>
                <c:pt idx="13">
                  <c:v>Tenancingo</c:v>
                </c:pt>
                <c:pt idx="14">
                  <c:v>Texcoco</c:v>
                </c:pt>
                <c:pt idx="15">
                  <c:v>Tianguistenco</c:v>
                </c:pt>
                <c:pt idx="16">
                  <c:v>Tlalnepantla de Baz</c:v>
                </c:pt>
                <c:pt idx="17">
                  <c:v>Valle de Chalco Solidaridad</c:v>
                </c:pt>
                <c:pt idx="18">
                  <c:v>Zumpango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'13 Mat Mun'!$Q$8:$Q$27</c15:sqref>
                  </c15:fullRef>
                </c:ext>
              </c:extLst>
              <c:f>('13 Mat Mun'!$Q$8:$Q$24,'13 Mat Mun'!$Q$26:$Q$27)</c:f>
              <c:numCache>
                <c:formatCode>#\ ##0</c:formatCode>
                <c:ptCount val="19"/>
                <c:pt idx="0">
                  <c:v>541</c:v>
                </c:pt>
                <c:pt idx="1">
                  <c:v>118</c:v>
                </c:pt>
                <c:pt idx="2">
                  <c:v>2596</c:v>
                </c:pt>
                <c:pt idx="3">
                  <c:v>1937</c:v>
                </c:pt>
                <c:pt idx="4">
                  <c:v>1757</c:v>
                </c:pt>
                <c:pt idx="5">
                  <c:v>873</c:v>
                </c:pt>
                <c:pt idx="6">
                  <c:v>2112</c:v>
                </c:pt>
                <c:pt idx="7">
                  <c:v>1183</c:v>
                </c:pt>
                <c:pt idx="8">
                  <c:v>1225</c:v>
                </c:pt>
                <c:pt idx="9">
                  <c:v>401</c:v>
                </c:pt>
                <c:pt idx="10">
                  <c:v>870</c:v>
                </c:pt>
                <c:pt idx="11">
                  <c:v>296</c:v>
                </c:pt>
                <c:pt idx="12">
                  <c:v>533</c:v>
                </c:pt>
                <c:pt idx="13">
                  <c:v>1820</c:v>
                </c:pt>
                <c:pt idx="14">
                  <c:v>4432</c:v>
                </c:pt>
                <c:pt idx="15">
                  <c:v>445</c:v>
                </c:pt>
                <c:pt idx="16">
                  <c:v>257</c:v>
                </c:pt>
                <c:pt idx="17">
                  <c:v>2077</c:v>
                </c:pt>
                <c:pt idx="18">
                  <c:v>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91-4CFF-9207-6D00C1AC8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12940831"/>
        <c:axId val="1"/>
      </c:barChart>
      <c:catAx>
        <c:axId val="14129408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MX"/>
                  <a:t>Municipio</a:t>
                </a:r>
              </a:p>
            </c:rich>
          </c:tx>
          <c:layout>
            <c:manualLayout>
              <c:xMode val="edge"/>
              <c:yMode val="edge"/>
              <c:x val="0.92591328244071136"/>
              <c:y val="0.585924917280076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MX"/>
                  <a:t>Alumnado</a:t>
                </a:r>
              </a:p>
            </c:rich>
          </c:tx>
          <c:layout>
            <c:manualLayout>
              <c:xMode val="edge"/>
              <c:yMode val="edge"/>
              <c:x val="3.846148202249814E-2"/>
              <c:y val="5.5182838987231857E-2"/>
            </c:manualLayout>
          </c:layout>
          <c:overlay val="0"/>
        </c:title>
        <c:numFmt formatCode="#\ 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412940831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823794802015694"/>
          <c:y val="0.91755056933672763"/>
          <c:w val="5.9940436289174115E-2"/>
          <c:h val="4.9509074523579333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1228725</xdr:colOff>
      <xdr:row>34</xdr:row>
      <xdr:rowOff>9525</xdr:rowOff>
    </xdr:from>
    <xdr:to>
      <xdr:col>9</xdr:col>
      <xdr:colOff>304800</xdr:colOff>
      <xdr:row>53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85725</xdr:rowOff>
    </xdr:from>
    <xdr:to>
      <xdr:col>13</xdr:col>
      <xdr:colOff>276225</xdr:colOff>
      <xdr:row>77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27F9-62BC-433C-9DC2-60A487B7FD30}">
  <sheetPr>
    <tabColor theme="9" tint="-0.499984740745262"/>
  </sheetPr>
  <dimension ref="A1:T83"/>
  <sheetViews>
    <sheetView showGridLines="0" showZeros="0" tabSelected="1" zoomScaleNormal="100" zoomScaleSheetLayoutView="100" workbookViewId="0">
      <selection sqref="A1:M1"/>
    </sheetView>
  </sheetViews>
  <sheetFormatPr baseColWidth="10" defaultRowHeight="12.75" customHeight="1" x14ac:dyDescent="0.2"/>
  <cols>
    <col min="1" max="1" width="24.28515625" style="6" customWidth="1"/>
    <col min="2" max="2" width="6.5703125" style="4" customWidth="1"/>
    <col min="3" max="3" width="7.140625" style="4" customWidth="1"/>
    <col min="4" max="4" width="7.140625" style="4" bestFit="1" customWidth="1"/>
    <col min="5" max="6" width="7" style="4" customWidth="1"/>
    <col min="7" max="7" width="7.85546875" style="4" bestFit="1" customWidth="1"/>
    <col min="8" max="8" width="7.42578125" style="4" customWidth="1"/>
    <col min="9" max="9" width="6" style="4" customWidth="1"/>
    <col min="10" max="10" width="6.28515625" style="4" bestFit="1" customWidth="1"/>
    <col min="11" max="12" width="7" style="4" customWidth="1"/>
    <col min="13" max="13" width="7.5703125" style="4" customWidth="1"/>
    <col min="14" max="14" width="12.28515625" style="6" customWidth="1"/>
    <col min="15" max="15" width="23" style="69" bestFit="1" customWidth="1"/>
    <col min="16" max="16" width="8.7109375" style="69" bestFit="1" customWidth="1"/>
    <col min="17" max="17" width="7.5703125" style="69" bestFit="1" customWidth="1"/>
    <col min="18" max="19" width="11.42578125" style="69"/>
    <col min="20" max="20" width="5.140625" style="6" customWidth="1"/>
    <col min="21" max="16384" width="11.42578125" style="6"/>
  </cols>
  <sheetData>
    <row r="1" spans="1:20" s="66" customFormat="1" ht="12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64"/>
      <c r="O1" s="69"/>
      <c r="P1" s="69"/>
      <c r="Q1" s="69"/>
      <c r="R1" s="69"/>
      <c r="S1" s="69"/>
    </row>
    <row r="2" spans="1:20" s="67" customFormat="1" ht="12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O2" s="69"/>
      <c r="P2" s="69"/>
      <c r="Q2" s="69"/>
      <c r="R2" s="69"/>
      <c r="S2" s="69"/>
    </row>
    <row r="3" spans="1:20" s="68" customFormat="1" ht="12" x14ac:dyDescent="0.2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O3" s="70"/>
      <c r="P3" s="70"/>
      <c r="Q3" s="70"/>
      <c r="R3" s="70"/>
      <c r="S3" s="70"/>
    </row>
    <row r="4" spans="1:20" s="61" customFormat="1" ht="14.25" customHeight="1" x14ac:dyDescent="0.2">
      <c r="A4" s="81" t="s">
        <v>177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61" t="s">
        <v>1</v>
      </c>
      <c r="O4" s="75"/>
      <c r="P4" s="75"/>
      <c r="Q4" s="75"/>
      <c r="R4" s="75"/>
      <c r="S4" s="75"/>
    </row>
    <row r="5" spans="1:20" s="61" customFormat="1" ht="12" x14ac:dyDescent="0.2">
      <c r="A5" s="33"/>
      <c r="B5" s="44"/>
      <c r="C5" s="44"/>
      <c r="D5" s="44"/>
      <c r="E5" s="44"/>
      <c r="F5" s="44"/>
      <c r="G5" s="44"/>
      <c r="H5" s="44"/>
      <c r="I5" s="44"/>
      <c r="J5" s="44"/>
      <c r="K5" s="44"/>
      <c r="N5" s="33"/>
      <c r="O5" s="72"/>
      <c r="P5" s="75"/>
      <c r="Q5" s="75"/>
      <c r="R5" s="75"/>
      <c r="S5" s="75"/>
    </row>
    <row r="6" spans="1:20" ht="12" x14ac:dyDescent="0.2">
      <c r="A6" s="82" t="s">
        <v>142</v>
      </c>
      <c r="B6" s="84" t="s">
        <v>47</v>
      </c>
      <c r="C6" s="85"/>
      <c r="D6" s="85"/>
      <c r="E6" s="84" t="s">
        <v>45</v>
      </c>
      <c r="F6" s="85"/>
      <c r="G6" s="85"/>
      <c r="H6" s="84" t="s">
        <v>3</v>
      </c>
      <c r="I6" s="85"/>
      <c r="J6" s="85"/>
      <c r="K6" s="82" t="s">
        <v>0</v>
      </c>
      <c r="L6" s="83"/>
      <c r="M6" s="83"/>
      <c r="N6" s="33"/>
      <c r="O6" s="75"/>
      <c r="P6" s="75"/>
    </row>
    <row r="7" spans="1:20" ht="12" x14ac:dyDescent="0.2">
      <c r="A7" s="83"/>
      <c r="B7" s="38" t="s">
        <v>48</v>
      </c>
      <c r="C7" s="38" t="s">
        <v>49</v>
      </c>
      <c r="D7" s="38" t="s">
        <v>0</v>
      </c>
      <c r="E7" s="38" t="s">
        <v>48</v>
      </c>
      <c r="F7" s="38" t="s">
        <v>49</v>
      </c>
      <c r="G7" s="38" t="s">
        <v>0</v>
      </c>
      <c r="H7" s="38" t="s">
        <v>48</v>
      </c>
      <c r="I7" s="38" t="s">
        <v>49</v>
      </c>
      <c r="J7" s="38" t="s">
        <v>0</v>
      </c>
      <c r="K7" s="38" t="s">
        <v>48</v>
      </c>
      <c r="L7" s="38" t="s">
        <v>49</v>
      </c>
      <c r="M7" s="38" t="s">
        <v>0</v>
      </c>
      <c r="N7" s="5"/>
      <c r="P7" s="72" t="s">
        <v>48</v>
      </c>
      <c r="Q7" s="72" t="s">
        <v>49</v>
      </c>
    </row>
    <row r="8" spans="1:20" s="7" customFormat="1" ht="12" x14ac:dyDescent="0.2">
      <c r="A8" s="40" t="s">
        <v>54</v>
      </c>
      <c r="B8" s="41"/>
      <c r="C8" s="41"/>
      <c r="D8" s="41">
        <v>0</v>
      </c>
      <c r="E8" s="41">
        <v>324</v>
      </c>
      <c r="F8" s="41">
        <v>541</v>
      </c>
      <c r="G8" s="41">
        <v>865</v>
      </c>
      <c r="H8" s="41"/>
      <c r="I8" s="41"/>
      <c r="J8" s="41">
        <v>0</v>
      </c>
      <c r="K8" s="41">
        <v>324</v>
      </c>
      <c r="L8" s="41">
        <v>541</v>
      </c>
      <c r="M8" s="41">
        <v>865</v>
      </c>
      <c r="N8" s="45"/>
      <c r="O8" s="76" t="s">
        <v>54</v>
      </c>
      <c r="P8" s="77">
        <v>324</v>
      </c>
      <c r="Q8" s="77">
        <v>541</v>
      </c>
      <c r="R8" s="70"/>
      <c r="S8" s="71"/>
      <c r="T8" s="6"/>
    </row>
    <row r="9" spans="1:20" s="7" customFormat="1" ht="12" x14ac:dyDescent="0.2">
      <c r="A9" s="35" t="s">
        <v>141</v>
      </c>
      <c r="B9" s="36">
        <v>95</v>
      </c>
      <c r="C9" s="36">
        <v>118</v>
      </c>
      <c r="D9" s="36">
        <v>213</v>
      </c>
      <c r="E9" s="36"/>
      <c r="F9" s="36"/>
      <c r="G9" s="36"/>
      <c r="H9" s="36"/>
      <c r="I9" s="36"/>
      <c r="J9" s="36"/>
      <c r="K9" s="36">
        <v>95</v>
      </c>
      <c r="L9" s="36">
        <v>118</v>
      </c>
      <c r="M9" s="36">
        <v>213</v>
      </c>
      <c r="N9" s="45"/>
      <c r="O9" s="76" t="s">
        <v>141</v>
      </c>
      <c r="P9" s="77">
        <v>95</v>
      </c>
      <c r="Q9" s="77">
        <v>118</v>
      </c>
      <c r="R9" s="70"/>
      <c r="S9" s="71"/>
      <c r="T9" s="6"/>
    </row>
    <row r="10" spans="1:20" s="7" customFormat="1" ht="12" x14ac:dyDescent="0.2">
      <c r="A10" s="35" t="s">
        <v>16</v>
      </c>
      <c r="B10" s="36">
        <v>978</v>
      </c>
      <c r="C10" s="36">
        <v>1363</v>
      </c>
      <c r="D10" s="36">
        <v>2341</v>
      </c>
      <c r="E10" s="36">
        <v>655</v>
      </c>
      <c r="F10" s="36">
        <v>1218</v>
      </c>
      <c r="G10" s="36">
        <v>1873</v>
      </c>
      <c r="H10" s="36">
        <v>12</v>
      </c>
      <c r="I10" s="36">
        <v>15</v>
      </c>
      <c r="J10" s="36">
        <v>27</v>
      </c>
      <c r="K10" s="36">
        <v>1645</v>
      </c>
      <c r="L10" s="36">
        <v>2596</v>
      </c>
      <c r="M10" s="36">
        <v>4241</v>
      </c>
      <c r="N10" s="45"/>
      <c r="O10" s="76" t="s">
        <v>16</v>
      </c>
      <c r="P10" s="77">
        <v>1645</v>
      </c>
      <c r="Q10" s="77">
        <v>2596</v>
      </c>
      <c r="R10" s="70"/>
      <c r="S10" s="71"/>
      <c r="T10" s="6"/>
    </row>
    <row r="11" spans="1:20" ht="12" x14ac:dyDescent="0.2">
      <c r="A11" s="35" t="s">
        <v>143</v>
      </c>
      <c r="B11" s="36"/>
      <c r="C11" s="36"/>
      <c r="D11" s="36">
        <v>0</v>
      </c>
      <c r="E11" s="36">
        <v>1885</v>
      </c>
      <c r="F11" s="36">
        <v>1936</v>
      </c>
      <c r="G11" s="36">
        <v>3821</v>
      </c>
      <c r="H11" s="36">
        <v>3</v>
      </c>
      <c r="I11" s="36">
        <v>1</v>
      </c>
      <c r="J11" s="36">
        <v>4</v>
      </c>
      <c r="K11" s="36">
        <v>1888</v>
      </c>
      <c r="L11" s="36">
        <v>1937</v>
      </c>
      <c r="M11" s="36">
        <v>3825</v>
      </c>
      <c r="N11" s="46"/>
      <c r="O11" s="76" t="s">
        <v>143</v>
      </c>
      <c r="P11" s="77">
        <v>1888</v>
      </c>
      <c r="Q11" s="77">
        <v>1937</v>
      </c>
      <c r="S11" s="71"/>
    </row>
    <row r="12" spans="1:20" ht="12" x14ac:dyDescent="0.2">
      <c r="A12" s="35" t="s">
        <v>15</v>
      </c>
      <c r="B12" s="36">
        <v>519</v>
      </c>
      <c r="C12" s="36">
        <v>771</v>
      </c>
      <c r="D12" s="36">
        <v>1290</v>
      </c>
      <c r="E12" s="36">
        <v>575</v>
      </c>
      <c r="F12" s="36">
        <v>985</v>
      </c>
      <c r="G12" s="36">
        <v>1560</v>
      </c>
      <c r="H12" s="36">
        <v>2</v>
      </c>
      <c r="I12" s="36">
        <v>1</v>
      </c>
      <c r="J12" s="36">
        <v>3</v>
      </c>
      <c r="K12" s="36">
        <v>1096</v>
      </c>
      <c r="L12" s="36">
        <v>1757</v>
      </c>
      <c r="M12" s="36">
        <v>2853</v>
      </c>
      <c r="N12" s="46"/>
      <c r="O12" s="76" t="s">
        <v>15</v>
      </c>
      <c r="P12" s="77">
        <v>1096</v>
      </c>
      <c r="Q12" s="77">
        <v>1757</v>
      </c>
      <c r="S12" s="71"/>
    </row>
    <row r="13" spans="1:20" ht="12" x14ac:dyDescent="0.2">
      <c r="A13" s="35" t="s">
        <v>144</v>
      </c>
      <c r="B13" s="36"/>
      <c r="C13" s="36"/>
      <c r="D13" s="36">
        <v>0</v>
      </c>
      <c r="E13" s="36">
        <v>488</v>
      </c>
      <c r="F13" s="36">
        <v>873</v>
      </c>
      <c r="G13" s="36">
        <v>1361</v>
      </c>
      <c r="H13" s="36"/>
      <c r="I13" s="36"/>
      <c r="J13" s="36">
        <v>0</v>
      </c>
      <c r="K13" s="36">
        <v>488</v>
      </c>
      <c r="L13" s="36">
        <v>873</v>
      </c>
      <c r="M13" s="36">
        <v>1361</v>
      </c>
      <c r="N13" s="46"/>
      <c r="O13" s="76" t="s">
        <v>144</v>
      </c>
      <c r="P13" s="77">
        <v>488</v>
      </c>
      <c r="Q13" s="77">
        <v>873</v>
      </c>
      <c r="S13" s="71"/>
    </row>
    <row r="14" spans="1:20" ht="12" x14ac:dyDescent="0.2">
      <c r="A14" s="35" t="s">
        <v>41</v>
      </c>
      <c r="B14" s="36"/>
      <c r="C14" s="36"/>
      <c r="D14" s="36">
        <v>0</v>
      </c>
      <c r="E14" s="36">
        <v>995</v>
      </c>
      <c r="F14" s="36">
        <v>2112</v>
      </c>
      <c r="G14" s="36">
        <v>3107</v>
      </c>
      <c r="H14" s="36"/>
      <c r="I14" s="36"/>
      <c r="J14" s="36">
        <v>0</v>
      </c>
      <c r="K14" s="36">
        <v>995</v>
      </c>
      <c r="L14" s="36">
        <v>2112</v>
      </c>
      <c r="M14" s="36">
        <v>3107</v>
      </c>
      <c r="N14" s="46"/>
      <c r="O14" s="76" t="s">
        <v>41</v>
      </c>
      <c r="P14" s="77">
        <v>995</v>
      </c>
      <c r="Q14" s="77">
        <v>2112</v>
      </c>
      <c r="S14" s="71"/>
    </row>
    <row r="15" spans="1:20" ht="12" x14ac:dyDescent="0.2">
      <c r="A15" s="35" t="s">
        <v>39</v>
      </c>
      <c r="B15" s="36"/>
      <c r="C15" s="36"/>
      <c r="D15" s="36">
        <v>0</v>
      </c>
      <c r="E15" s="36">
        <v>753</v>
      </c>
      <c r="F15" s="36">
        <v>1183</v>
      </c>
      <c r="G15" s="36">
        <v>1936</v>
      </c>
      <c r="H15" s="36"/>
      <c r="I15" s="36"/>
      <c r="J15" s="36">
        <v>0</v>
      </c>
      <c r="K15" s="36">
        <v>753</v>
      </c>
      <c r="L15" s="36">
        <v>1183</v>
      </c>
      <c r="M15" s="36">
        <v>1936</v>
      </c>
      <c r="N15" s="46"/>
      <c r="O15" s="76" t="s">
        <v>39</v>
      </c>
      <c r="P15" s="77">
        <v>753</v>
      </c>
      <c r="Q15" s="77">
        <v>1183</v>
      </c>
      <c r="S15" s="71"/>
    </row>
    <row r="16" spans="1:20" ht="12" x14ac:dyDescent="0.2">
      <c r="A16" s="35" t="s">
        <v>145</v>
      </c>
      <c r="B16" s="36"/>
      <c r="C16" s="36"/>
      <c r="D16" s="36">
        <v>0</v>
      </c>
      <c r="E16" s="36">
        <v>790</v>
      </c>
      <c r="F16" s="36">
        <v>1215</v>
      </c>
      <c r="G16" s="36">
        <v>2005</v>
      </c>
      <c r="H16" s="36">
        <v>13</v>
      </c>
      <c r="I16" s="36">
        <v>10</v>
      </c>
      <c r="J16" s="36">
        <v>23</v>
      </c>
      <c r="K16" s="36">
        <v>803</v>
      </c>
      <c r="L16" s="36">
        <v>1225</v>
      </c>
      <c r="M16" s="36">
        <v>2028</v>
      </c>
      <c r="N16" s="46"/>
      <c r="O16" s="76" t="s">
        <v>145</v>
      </c>
      <c r="P16" s="77">
        <v>803</v>
      </c>
      <c r="Q16" s="77">
        <v>1225</v>
      </c>
      <c r="S16" s="71"/>
    </row>
    <row r="17" spans="1:20" ht="12" x14ac:dyDescent="0.2">
      <c r="A17" s="35" t="s">
        <v>40</v>
      </c>
      <c r="B17" s="36"/>
      <c r="C17" s="36"/>
      <c r="D17" s="36">
        <v>0</v>
      </c>
      <c r="E17" s="36">
        <v>208</v>
      </c>
      <c r="F17" s="36">
        <v>401</v>
      </c>
      <c r="G17" s="36">
        <v>609</v>
      </c>
      <c r="H17" s="36"/>
      <c r="I17" s="36"/>
      <c r="J17" s="36">
        <v>0</v>
      </c>
      <c r="K17" s="36">
        <v>208</v>
      </c>
      <c r="L17" s="36">
        <v>401</v>
      </c>
      <c r="M17" s="36">
        <v>609</v>
      </c>
      <c r="N17" s="46"/>
      <c r="O17" s="76" t="s">
        <v>40</v>
      </c>
      <c r="P17" s="77">
        <v>208</v>
      </c>
      <c r="Q17" s="77">
        <v>401</v>
      </c>
      <c r="S17" s="71"/>
    </row>
    <row r="18" spans="1:20" ht="12" x14ac:dyDescent="0.2">
      <c r="A18" s="35" t="s">
        <v>6</v>
      </c>
      <c r="B18" s="36"/>
      <c r="C18" s="36"/>
      <c r="D18" s="36">
        <v>0</v>
      </c>
      <c r="E18" s="36">
        <v>743</v>
      </c>
      <c r="F18" s="36">
        <v>870</v>
      </c>
      <c r="G18" s="36">
        <v>1613</v>
      </c>
      <c r="H18" s="36"/>
      <c r="I18" s="36"/>
      <c r="J18" s="36">
        <v>0</v>
      </c>
      <c r="K18" s="36">
        <v>743</v>
      </c>
      <c r="L18" s="36">
        <v>870</v>
      </c>
      <c r="M18" s="36">
        <v>1613</v>
      </c>
      <c r="N18" s="46"/>
      <c r="O18" s="76" t="s">
        <v>6</v>
      </c>
      <c r="P18" s="77">
        <v>743</v>
      </c>
      <c r="Q18" s="77">
        <v>870</v>
      </c>
      <c r="S18" s="71"/>
    </row>
    <row r="19" spans="1:20" ht="12" x14ac:dyDescent="0.2">
      <c r="A19" s="35" t="s">
        <v>50</v>
      </c>
      <c r="B19" s="36"/>
      <c r="C19" s="36"/>
      <c r="D19" s="36">
        <v>0</v>
      </c>
      <c r="E19" s="36">
        <v>95</v>
      </c>
      <c r="F19" s="36">
        <v>296</v>
      </c>
      <c r="G19" s="36">
        <v>391</v>
      </c>
      <c r="H19" s="36"/>
      <c r="I19" s="36"/>
      <c r="J19" s="36">
        <v>0</v>
      </c>
      <c r="K19" s="36">
        <v>95</v>
      </c>
      <c r="L19" s="36">
        <v>296</v>
      </c>
      <c r="M19" s="36">
        <v>391</v>
      </c>
      <c r="N19" s="46"/>
      <c r="O19" s="76" t="s">
        <v>50</v>
      </c>
      <c r="P19" s="77">
        <v>95</v>
      </c>
      <c r="Q19" s="77">
        <v>296</v>
      </c>
      <c r="S19" s="71"/>
    </row>
    <row r="20" spans="1:20" ht="12" x14ac:dyDescent="0.2">
      <c r="A20" s="35" t="s">
        <v>13</v>
      </c>
      <c r="B20" s="36"/>
      <c r="C20" s="36"/>
      <c r="D20" s="36">
        <v>0</v>
      </c>
      <c r="E20" s="36">
        <v>521</v>
      </c>
      <c r="F20" s="36">
        <v>527</v>
      </c>
      <c r="G20" s="36">
        <v>1048</v>
      </c>
      <c r="H20" s="36">
        <v>4</v>
      </c>
      <c r="I20" s="36">
        <v>6</v>
      </c>
      <c r="J20" s="36">
        <v>10</v>
      </c>
      <c r="K20" s="36">
        <v>525</v>
      </c>
      <c r="L20" s="36">
        <v>533</v>
      </c>
      <c r="M20" s="36">
        <v>1058</v>
      </c>
      <c r="N20" s="5"/>
      <c r="O20" s="76" t="s">
        <v>13</v>
      </c>
      <c r="P20" s="77">
        <v>525</v>
      </c>
      <c r="Q20" s="77">
        <v>533</v>
      </c>
      <c r="S20" s="71"/>
    </row>
    <row r="21" spans="1:20" ht="12" x14ac:dyDescent="0.2">
      <c r="A21" s="35" t="s">
        <v>12</v>
      </c>
      <c r="B21" s="36">
        <v>996</v>
      </c>
      <c r="C21" s="36">
        <v>1275</v>
      </c>
      <c r="D21" s="36">
        <v>2271</v>
      </c>
      <c r="E21" s="36">
        <v>394</v>
      </c>
      <c r="F21" s="36">
        <v>544</v>
      </c>
      <c r="G21" s="36">
        <v>938</v>
      </c>
      <c r="H21" s="36">
        <v>3</v>
      </c>
      <c r="I21" s="36">
        <v>1</v>
      </c>
      <c r="J21" s="36">
        <v>4</v>
      </c>
      <c r="K21" s="36">
        <v>1393</v>
      </c>
      <c r="L21" s="36">
        <v>1820</v>
      </c>
      <c r="M21" s="36">
        <v>3213</v>
      </c>
      <c r="N21" s="5"/>
      <c r="O21" s="76" t="s">
        <v>12</v>
      </c>
      <c r="P21" s="77">
        <v>1393</v>
      </c>
      <c r="Q21" s="77">
        <v>1820</v>
      </c>
      <c r="S21" s="71"/>
    </row>
    <row r="22" spans="1:20" ht="12" x14ac:dyDescent="0.2">
      <c r="A22" s="35" t="s">
        <v>11</v>
      </c>
      <c r="B22" s="36">
        <v>1164</v>
      </c>
      <c r="C22" s="36">
        <v>1467</v>
      </c>
      <c r="D22" s="36">
        <v>2631</v>
      </c>
      <c r="E22" s="36">
        <v>1988</v>
      </c>
      <c r="F22" s="36">
        <v>2954</v>
      </c>
      <c r="G22" s="36">
        <v>4942</v>
      </c>
      <c r="H22" s="36">
        <v>6</v>
      </c>
      <c r="I22" s="36">
        <v>11</v>
      </c>
      <c r="J22" s="36">
        <v>17</v>
      </c>
      <c r="K22" s="36">
        <v>3158</v>
      </c>
      <c r="L22" s="36">
        <v>4432</v>
      </c>
      <c r="M22" s="36">
        <v>7590</v>
      </c>
      <c r="N22" s="5"/>
      <c r="O22" s="76" t="s">
        <v>11</v>
      </c>
      <c r="P22" s="77">
        <v>3158</v>
      </c>
      <c r="Q22" s="77">
        <v>4432</v>
      </c>
      <c r="S22" s="71"/>
    </row>
    <row r="23" spans="1:20" s="7" customFormat="1" ht="12" x14ac:dyDescent="0.2">
      <c r="A23" s="35" t="s">
        <v>5</v>
      </c>
      <c r="B23" s="36"/>
      <c r="C23" s="36"/>
      <c r="D23" s="36">
        <v>0</v>
      </c>
      <c r="E23" s="36">
        <v>1142</v>
      </c>
      <c r="F23" s="36">
        <v>441</v>
      </c>
      <c r="G23" s="36">
        <v>1583</v>
      </c>
      <c r="H23" s="36">
        <v>20</v>
      </c>
      <c r="I23" s="36">
        <v>4</v>
      </c>
      <c r="J23" s="36">
        <v>24</v>
      </c>
      <c r="K23" s="36">
        <v>1162</v>
      </c>
      <c r="L23" s="36">
        <v>445</v>
      </c>
      <c r="M23" s="36">
        <v>1607</v>
      </c>
      <c r="N23" s="5"/>
      <c r="O23" s="76" t="s">
        <v>5</v>
      </c>
      <c r="P23" s="77">
        <v>1162</v>
      </c>
      <c r="Q23" s="77">
        <v>445</v>
      </c>
      <c r="R23" s="70"/>
      <c r="S23" s="71"/>
      <c r="T23" s="6"/>
    </row>
    <row r="24" spans="1:20" s="7" customFormat="1" ht="12" x14ac:dyDescent="0.2">
      <c r="A24" s="35" t="s">
        <v>173</v>
      </c>
      <c r="B24" s="36"/>
      <c r="C24" s="36"/>
      <c r="D24" s="36">
        <v>0</v>
      </c>
      <c r="E24" s="36">
        <v>131</v>
      </c>
      <c r="F24" s="36">
        <v>257</v>
      </c>
      <c r="G24" s="36">
        <v>388</v>
      </c>
      <c r="H24" s="36"/>
      <c r="I24" s="36"/>
      <c r="J24" s="36">
        <v>0</v>
      </c>
      <c r="K24" s="36">
        <v>131</v>
      </c>
      <c r="L24" s="36">
        <v>257</v>
      </c>
      <c r="M24" s="36">
        <v>388</v>
      </c>
      <c r="N24" s="5"/>
      <c r="O24" s="76" t="s">
        <v>173</v>
      </c>
      <c r="P24" s="77">
        <v>131</v>
      </c>
      <c r="Q24" s="77">
        <v>257</v>
      </c>
      <c r="R24" s="70"/>
      <c r="S24" s="71"/>
      <c r="T24" s="6"/>
    </row>
    <row r="25" spans="1:20" s="7" customFormat="1" ht="12" x14ac:dyDescent="0.2">
      <c r="A25" s="35" t="s">
        <v>146</v>
      </c>
      <c r="B25" s="36">
        <v>7051</v>
      </c>
      <c r="C25" s="36">
        <v>8885</v>
      </c>
      <c r="D25" s="36">
        <v>15936</v>
      </c>
      <c r="E25" s="36">
        <v>14885</v>
      </c>
      <c r="F25" s="36">
        <v>20681</v>
      </c>
      <c r="G25" s="36">
        <v>35566</v>
      </c>
      <c r="H25" s="36">
        <v>1906</v>
      </c>
      <c r="I25" s="36">
        <v>2178</v>
      </c>
      <c r="J25" s="36">
        <v>4084</v>
      </c>
      <c r="K25" s="36">
        <v>23842</v>
      </c>
      <c r="L25" s="36">
        <v>31744</v>
      </c>
      <c r="M25" s="36">
        <v>55586</v>
      </c>
      <c r="N25" s="5"/>
      <c r="O25" s="69" t="s">
        <v>146</v>
      </c>
      <c r="P25" s="77">
        <v>23842</v>
      </c>
      <c r="Q25" s="77">
        <v>31744</v>
      </c>
      <c r="R25" s="70"/>
      <c r="S25" s="71"/>
      <c r="T25" s="6"/>
    </row>
    <row r="26" spans="1:20" s="7" customFormat="1" ht="12" x14ac:dyDescent="0.2">
      <c r="A26" s="35" t="s">
        <v>158</v>
      </c>
      <c r="B26" s="36"/>
      <c r="C26" s="36"/>
      <c r="D26" s="36">
        <v>0</v>
      </c>
      <c r="E26" s="36">
        <v>1225</v>
      </c>
      <c r="F26" s="36">
        <v>2066</v>
      </c>
      <c r="G26" s="36">
        <v>3291</v>
      </c>
      <c r="H26" s="36">
        <v>12</v>
      </c>
      <c r="I26" s="36">
        <v>11</v>
      </c>
      <c r="J26" s="36">
        <v>23</v>
      </c>
      <c r="K26" s="36">
        <v>1237</v>
      </c>
      <c r="L26" s="36">
        <v>2077</v>
      </c>
      <c r="M26" s="36">
        <v>3314</v>
      </c>
      <c r="N26" s="5"/>
      <c r="O26" s="76" t="s">
        <v>158</v>
      </c>
      <c r="P26" s="77">
        <v>1237</v>
      </c>
      <c r="Q26" s="77">
        <v>2077</v>
      </c>
      <c r="R26" s="70"/>
      <c r="S26" s="71"/>
      <c r="T26" s="6"/>
    </row>
    <row r="27" spans="1:20" ht="12" x14ac:dyDescent="0.2">
      <c r="A27" s="42" t="s">
        <v>8</v>
      </c>
      <c r="B27" s="37"/>
      <c r="C27" s="37"/>
      <c r="D27" s="37">
        <v>0</v>
      </c>
      <c r="E27" s="37">
        <v>955</v>
      </c>
      <c r="F27" s="37">
        <v>1569</v>
      </c>
      <c r="G27" s="37">
        <v>2524</v>
      </c>
      <c r="H27" s="37">
        <v>7</v>
      </c>
      <c r="I27" s="37">
        <v>2</v>
      </c>
      <c r="J27" s="37">
        <v>9</v>
      </c>
      <c r="K27" s="37">
        <v>962</v>
      </c>
      <c r="L27" s="37">
        <v>1571</v>
      </c>
      <c r="M27" s="37">
        <v>2533</v>
      </c>
      <c r="N27" s="3"/>
      <c r="O27" s="76" t="s">
        <v>8</v>
      </c>
      <c r="P27" s="77">
        <v>962</v>
      </c>
      <c r="Q27" s="77">
        <v>1571</v>
      </c>
      <c r="S27" s="71"/>
    </row>
    <row r="28" spans="1:20" ht="12" x14ac:dyDescent="0.2">
      <c r="A28" s="62" t="s">
        <v>0</v>
      </c>
      <c r="B28" s="39">
        <v>10803</v>
      </c>
      <c r="C28" s="39">
        <v>13879</v>
      </c>
      <c r="D28" s="39">
        <v>24682</v>
      </c>
      <c r="E28" s="39">
        <v>28752</v>
      </c>
      <c r="F28" s="39">
        <v>40669</v>
      </c>
      <c r="G28" s="39">
        <v>69421</v>
      </c>
      <c r="H28" s="39">
        <v>1988</v>
      </c>
      <c r="I28" s="39">
        <v>2240</v>
      </c>
      <c r="J28" s="39">
        <v>4228</v>
      </c>
      <c r="K28" s="39">
        <v>41543</v>
      </c>
      <c r="L28" s="39">
        <v>56788</v>
      </c>
      <c r="M28" s="39">
        <v>98331</v>
      </c>
      <c r="N28" s="5"/>
      <c r="O28" s="76" t="s">
        <v>172</v>
      </c>
      <c r="P28" s="77">
        <v>17701</v>
      </c>
      <c r="Q28" s="77">
        <v>25044</v>
      </c>
      <c r="S28" s="71"/>
    </row>
    <row r="29" spans="1:20" ht="12" x14ac:dyDescent="0.2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/>
    </row>
    <row r="30" spans="1:20" ht="12.75" customHeight="1" x14ac:dyDescent="0.2">
      <c r="A30" s="6" t="s">
        <v>174</v>
      </c>
      <c r="J30" s="50"/>
      <c r="N30" s="51"/>
      <c r="O30" s="65"/>
      <c r="P30" s="65"/>
      <c r="Q30" s="65"/>
    </row>
    <row r="31" spans="1:20" ht="12" x14ac:dyDescent="0.2">
      <c r="A31" s="14" t="s">
        <v>175</v>
      </c>
      <c r="B31" s="60"/>
      <c r="C31" s="60"/>
      <c r="D31" s="60"/>
      <c r="E31" s="60"/>
      <c r="F31" s="60"/>
      <c r="G31" s="60"/>
      <c r="H31" s="60"/>
      <c r="I31" s="60"/>
      <c r="J31" s="52" t="e">
        <v>#REF!</v>
      </c>
      <c r="K31" s="60"/>
      <c r="L31" s="60"/>
      <c r="M31" s="60" t="s">
        <v>1</v>
      </c>
      <c r="O31" s="65"/>
      <c r="P31" s="78"/>
      <c r="Q31" s="65"/>
      <c r="R31" s="65"/>
    </row>
    <row r="32" spans="1:20" s="34" customFormat="1" ht="12" customHeight="1" x14ac:dyDescent="0.2">
      <c r="A32" s="79" t="s">
        <v>176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60" t="s">
        <v>171</v>
      </c>
      <c r="M32" s="60"/>
      <c r="N32" s="6"/>
      <c r="O32" s="65"/>
      <c r="P32" s="65"/>
      <c r="Q32" s="65"/>
      <c r="R32" s="65"/>
      <c r="S32" s="69"/>
    </row>
    <row r="33" spans="1:19" s="34" customFormat="1" ht="12.75" customHeight="1" x14ac:dyDescent="0.2">
      <c r="A33" s="79" t="s">
        <v>178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60"/>
      <c r="M33" s="60"/>
      <c r="N33" s="6"/>
      <c r="O33" s="65"/>
      <c r="P33" s="65"/>
      <c r="Q33" s="65"/>
      <c r="R33" s="65"/>
      <c r="S33" s="69"/>
    </row>
    <row r="34" spans="1:19" s="57" customFormat="1" ht="12.75" customHeight="1" x14ac:dyDescent="0.2">
      <c r="A34" s="34" t="s">
        <v>44</v>
      </c>
      <c r="B34" s="53"/>
      <c r="C34" s="53"/>
      <c r="D34" s="53"/>
      <c r="E34" s="53"/>
      <c r="F34" s="54"/>
      <c r="G34" s="54"/>
      <c r="H34" s="55"/>
      <c r="I34" s="56"/>
      <c r="J34" s="56"/>
      <c r="K34" s="56"/>
      <c r="L34" s="56"/>
      <c r="M34" s="56"/>
      <c r="N34" s="6"/>
      <c r="O34" s="65"/>
      <c r="P34" s="65"/>
      <c r="Q34" s="65"/>
      <c r="R34" s="65"/>
      <c r="S34" s="69"/>
    </row>
    <row r="35" spans="1:19" ht="12.75" customHeight="1" x14ac:dyDescent="0.2">
      <c r="A35" s="57"/>
      <c r="B35" s="58"/>
      <c r="C35" s="58"/>
      <c r="D35" s="58"/>
      <c r="E35" s="58"/>
      <c r="F35" s="59"/>
      <c r="G35" s="59"/>
      <c r="H35" s="59"/>
      <c r="I35" s="59"/>
      <c r="J35" s="59"/>
      <c r="K35" s="59"/>
      <c r="L35" s="59"/>
      <c r="M35" s="59"/>
      <c r="O35" s="65"/>
      <c r="P35" s="65"/>
      <c r="Q35" s="65"/>
      <c r="R35" s="65"/>
    </row>
    <row r="36" spans="1:19" ht="12.75" customHeight="1" x14ac:dyDescent="0.2">
      <c r="R36" s="65"/>
    </row>
    <row r="37" spans="1:19" ht="12.75" customHeight="1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61" spans="2:13" ht="12.75" customHeight="1" x14ac:dyDescent="0.2">
      <c r="B61" s="6"/>
      <c r="C61" s="43">
        <v>21606</v>
      </c>
      <c r="D61" s="43">
        <v>27758</v>
      </c>
      <c r="E61" s="43">
        <v>49364</v>
      </c>
      <c r="F61" s="43">
        <v>57504</v>
      </c>
      <c r="G61" s="43">
        <v>81338</v>
      </c>
      <c r="H61" s="43">
        <v>138842</v>
      </c>
      <c r="I61" s="43">
        <v>3976</v>
      </c>
      <c r="J61" s="43">
        <v>4480</v>
      </c>
      <c r="K61" s="43">
        <v>8456</v>
      </c>
      <c r="L61" s="43">
        <v>83086</v>
      </c>
      <c r="M61" s="43">
        <v>113576</v>
      </c>
    </row>
    <row r="62" spans="2:13" ht="12.75" customHeight="1" x14ac:dyDescent="0.2">
      <c r="B62" s="6"/>
      <c r="C62" s="4">
        <v>10803</v>
      </c>
      <c r="D62" s="4">
        <v>13879</v>
      </c>
      <c r="E62" s="4">
        <v>24682</v>
      </c>
      <c r="F62" s="4">
        <v>28752</v>
      </c>
      <c r="G62" s="4">
        <v>40669</v>
      </c>
      <c r="H62" s="4">
        <v>69421</v>
      </c>
      <c r="I62" s="4">
        <v>1988</v>
      </c>
      <c r="J62" s="4">
        <v>2240</v>
      </c>
      <c r="K62" s="4">
        <v>4228</v>
      </c>
      <c r="L62" s="4">
        <v>41543</v>
      </c>
      <c r="M62" s="4">
        <v>56788</v>
      </c>
    </row>
    <row r="63" spans="2:13" ht="12.75" customHeight="1" x14ac:dyDescent="0.2">
      <c r="B63" s="6"/>
      <c r="C63" s="50" t="e">
        <v>#REF!</v>
      </c>
      <c r="D63" s="50" t="e">
        <v>#REF!</v>
      </c>
      <c r="E63" s="50" t="e">
        <v>#REF!</v>
      </c>
      <c r="F63" s="50" t="e">
        <v>#REF!</v>
      </c>
      <c r="G63" s="50" t="e">
        <v>#REF!</v>
      </c>
      <c r="H63" s="50" t="e">
        <v>#REF!</v>
      </c>
      <c r="I63" s="50" t="e">
        <v>#REF!</v>
      </c>
      <c r="J63" s="50" t="e">
        <v>#REF!</v>
      </c>
      <c r="K63" s="50" t="e">
        <v>#REF!</v>
      </c>
      <c r="L63" s="50" t="e">
        <v>#REF!</v>
      </c>
      <c r="M63" s="50" t="e">
        <v>#REF!</v>
      </c>
    </row>
    <row r="80" spans="14:14" ht="12.75" customHeight="1" x14ac:dyDescent="0.2">
      <c r="N80" s="43"/>
    </row>
    <row r="81" spans="2:14" ht="12.75" customHeight="1" x14ac:dyDescent="0.2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"/>
    </row>
    <row r="83" spans="2:14" ht="12.75" customHeight="1" x14ac:dyDescent="0.2"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</row>
  </sheetData>
  <mergeCells count="9">
    <mergeCell ref="A32:K32"/>
    <mergeCell ref="A33:K33"/>
    <mergeCell ref="A1:M1"/>
    <mergeCell ref="A4:M4"/>
    <mergeCell ref="A6:A7"/>
    <mergeCell ref="B6:D6"/>
    <mergeCell ref="E6:G6"/>
    <mergeCell ref="H6:J6"/>
    <mergeCell ref="K6:M6"/>
  </mergeCells>
  <printOptions horizontalCentered="1" verticalCentered="1"/>
  <pageMargins left="0.39370078740157483" right="0.39370078740157483" top="0.39370078740157483" bottom="0.19685039370078741" header="0" footer="0"/>
  <pageSetup scale="83" fitToHeight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7" t="s">
        <v>4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90" t="s">
        <v>165</v>
      </c>
      <c r="B4" s="90"/>
      <c r="C4" s="90"/>
      <c r="D4" s="90"/>
      <c r="E4" s="90"/>
      <c r="F4" s="90"/>
      <c r="G4" s="90"/>
      <c r="H4" s="90"/>
      <c r="I4" s="90"/>
      <c r="J4" s="90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1" t="s">
        <v>46</v>
      </c>
      <c r="B6" s="93" t="s">
        <v>166</v>
      </c>
      <c r="C6" s="94"/>
      <c r="D6" s="95"/>
      <c r="E6" s="93" t="s">
        <v>153</v>
      </c>
      <c r="F6" s="94"/>
      <c r="G6" s="95"/>
      <c r="H6" s="93" t="s">
        <v>52</v>
      </c>
      <c r="I6" s="94"/>
      <c r="J6" s="96"/>
    </row>
    <row r="7" spans="1:11" ht="12" customHeight="1" x14ac:dyDescent="0.25">
      <c r="A7" s="92"/>
      <c r="B7" s="24" t="s">
        <v>48</v>
      </c>
      <c r="C7" s="24" t="s">
        <v>49</v>
      </c>
      <c r="D7" s="24" t="s">
        <v>51</v>
      </c>
      <c r="E7" s="24" t="s">
        <v>48</v>
      </c>
      <c r="F7" s="24" t="s">
        <v>49</v>
      </c>
      <c r="G7" s="24" t="s">
        <v>51</v>
      </c>
      <c r="H7" s="24" t="s">
        <v>48</v>
      </c>
      <c r="I7" s="24" t="s">
        <v>49</v>
      </c>
      <c r="J7" s="31" t="s">
        <v>51</v>
      </c>
    </row>
    <row r="8" spans="1:11" ht="12" customHeight="1" x14ac:dyDescent="0.25">
      <c r="A8" s="23" t="s">
        <v>37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159</v>
      </c>
      <c r="B9" s="8">
        <f t="shared" ref="B9:G9" si="2">SUM(B10)</f>
        <v>19</v>
      </c>
      <c r="C9" s="8">
        <f t="shared" si="2"/>
        <v>30</v>
      </c>
      <c r="D9" s="8">
        <f t="shared" si="2"/>
        <v>49</v>
      </c>
      <c r="E9" s="8">
        <f t="shared" si="2"/>
        <v>17</v>
      </c>
      <c r="F9" s="8">
        <f t="shared" si="2"/>
        <v>21</v>
      </c>
      <c r="G9" s="8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135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36</v>
      </c>
      <c r="B11" s="8">
        <f t="shared" ref="B11:G11" si="3">SUM(B12:B15)</f>
        <v>112</v>
      </c>
      <c r="C11" s="8">
        <f t="shared" si="3"/>
        <v>106</v>
      </c>
      <c r="D11" s="8">
        <f t="shared" si="3"/>
        <v>218</v>
      </c>
      <c r="E11" s="8">
        <f t="shared" si="3"/>
        <v>72</v>
      </c>
      <c r="F11" s="8">
        <f t="shared" si="3"/>
        <v>97</v>
      </c>
      <c r="G11" s="8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82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0" t="s">
        <v>134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0" t="s">
        <v>133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0" t="s">
        <v>89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35</v>
      </c>
      <c r="B16" s="8">
        <f t="shared" ref="B16:G16" si="4">SUM(B17:B18)</f>
        <v>40</v>
      </c>
      <c r="C16" s="8">
        <f t="shared" si="4"/>
        <v>35</v>
      </c>
      <c r="D16" s="8">
        <f t="shared" si="4"/>
        <v>75</v>
      </c>
      <c r="E16" s="8">
        <f t="shared" si="4"/>
        <v>8</v>
      </c>
      <c r="F16" s="8">
        <f t="shared" si="4"/>
        <v>15</v>
      </c>
      <c r="G16" s="8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132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0" t="s">
        <v>131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53</v>
      </c>
      <c r="B19" s="8">
        <f t="shared" ref="B19:G19" si="5">SUM(B20:B22)</f>
        <v>0</v>
      </c>
      <c r="C19" s="8">
        <f t="shared" si="5"/>
        <v>0</v>
      </c>
      <c r="D19" s="8">
        <f t="shared" si="5"/>
        <v>0</v>
      </c>
      <c r="E19" s="8">
        <f t="shared" si="5"/>
        <v>0</v>
      </c>
      <c r="F19" s="8">
        <f t="shared" si="5"/>
        <v>0</v>
      </c>
      <c r="G19" s="8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152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0" t="s">
        <v>137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0" t="s">
        <v>136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34</v>
      </c>
      <c r="B23" s="8">
        <f t="shared" ref="B23:G23" si="6">SUM(B24:B27)</f>
        <v>49</v>
      </c>
      <c r="C23" s="8">
        <f t="shared" si="6"/>
        <v>49</v>
      </c>
      <c r="D23" s="8">
        <f t="shared" si="6"/>
        <v>98</v>
      </c>
      <c r="E23" s="8">
        <f t="shared" si="6"/>
        <v>44</v>
      </c>
      <c r="F23" s="8">
        <f t="shared" si="6"/>
        <v>51</v>
      </c>
      <c r="G23" s="8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130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0" t="s">
        <v>129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0" t="s">
        <v>128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0" t="s">
        <v>127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33</v>
      </c>
      <c r="B28" s="8">
        <f t="shared" ref="B28:G28" si="8">SUM(B29:B32)</f>
        <v>64</v>
      </c>
      <c r="C28" s="8">
        <f t="shared" si="8"/>
        <v>50</v>
      </c>
      <c r="D28" s="8">
        <f t="shared" si="8"/>
        <v>114</v>
      </c>
      <c r="E28" s="8">
        <f t="shared" si="8"/>
        <v>64</v>
      </c>
      <c r="F28" s="8">
        <f t="shared" si="8"/>
        <v>38</v>
      </c>
      <c r="G28" s="8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102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0" t="s">
        <v>101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0" t="s">
        <v>126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0" t="s">
        <v>125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32</v>
      </c>
      <c r="B33" s="8">
        <f t="shared" ref="B33:G33" si="9">SUM(B34:B37)</f>
        <v>132</v>
      </c>
      <c r="C33" s="8">
        <f t="shared" si="9"/>
        <v>371</v>
      </c>
      <c r="D33" s="8">
        <f t="shared" si="9"/>
        <v>503</v>
      </c>
      <c r="E33" s="8">
        <f t="shared" si="9"/>
        <v>57</v>
      </c>
      <c r="F33" s="8">
        <f t="shared" si="9"/>
        <v>266</v>
      </c>
      <c r="G33" s="8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124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0" t="s">
        <v>80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0" t="s">
        <v>63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0" t="s">
        <v>69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31</v>
      </c>
      <c r="B38" s="8">
        <f t="shared" ref="B38:G38" si="10">SUM(B39:B42)</f>
        <v>73</v>
      </c>
      <c r="C38" s="8">
        <f t="shared" si="10"/>
        <v>84</v>
      </c>
      <c r="D38" s="8">
        <f t="shared" si="10"/>
        <v>157</v>
      </c>
      <c r="E38" s="8">
        <f t="shared" si="10"/>
        <v>38</v>
      </c>
      <c r="F38" s="8">
        <f t="shared" si="10"/>
        <v>60</v>
      </c>
      <c r="G38" s="8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91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0" t="s">
        <v>71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0" t="s">
        <v>160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0" t="s">
        <v>86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30</v>
      </c>
      <c r="B43" s="8">
        <f t="shared" ref="B43:G43" si="11">SUM(B44:B49)</f>
        <v>275</v>
      </c>
      <c r="C43" s="8">
        <f t="shared" si="11"/>
        <v>356</v>
      </c>
      <c r="D43" s="8">
        <f t="shared" si="11"/>
        <v>631</v>
      </c>
      <c r="E43" s="8">
        <f t="shared" si="11"/>
        <v>164</v>
      </c>
      <c r="F43" s="8">
        <f t="shared" si="11"/>
        <v>215</v>
      </c>
      <c r="G43" s="8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64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0" t="s">
        <v>123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0" t="s">
        <v>90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0" t="s">
        <v>92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0" t="s">
        <v>96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0" t="s">
        <v>85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29</v>
      </c>
      <c r="B50" s="8">
        <f t="shared" ref="B50:G50" si="14">SUM(B51:B53)</f>
        <v>204</v>
      </c>
      <c r="C50" s="8">
        <f t="shared" si="14"/>
        <v>244</v>
      </c>
      <c r="D50" s="8">
        <f t="shared" si="14"/>
        <v>448</v>
      </c>
      <c r="E50" s="8">
        <f t="shared" si="14"/>
        <v>147</v>
      </c>
      <c r="F50" s="8">
        <f t="shared" si="14"/>
        <v>201</v>
      </c>
      <c r="G50" s="8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81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0" t="s">
        <v>151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0" t="s">
        <v>122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28</v>
      </c>
      <c r="B54" s="8">
        <f t="shared" ref="B54:G54" si="15">SUM(B55:B59)</f>
        <v>96</v>
      </c>
      <c r="C54" s="8">
        <f t="shared" si="15"/>
        <v>138</v>
      </c>
      <c r="D54" s="8">
        <f t="shared" si="15"/>
        <v>234</v>
      </c>
      <c r="E54" s="8">
        <f t="shared" si="15"/>
        <v>66</v>
      </c>
      <c r="F54" s="8">
        <f t="shared" si="15"/>
        <v>113</v>
      </c>
      <c r="G54" s="8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72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0" t="s">
        <v>97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0" t="s">
        <v>121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0" t="s">
        <v>161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0" t="s">
        <v>93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27</v>
      </c>
      <c r="B60" s="8">
        <f t="shared" ref="B60:G60" si="16">SUM(B61:B63)</f>
        <v>50</v>
      </c>
      <c r="C60" s="8">
        <f t="shared" si="16"/>
        <v>280</v>
      </c>
      <c r="D60" s="8">
        <f t="shared" si="16"/>
        <v>330</v>
      </c>
      <c r="E60" s="8">
        <f t="shared" si="16"/>
        <v>41</v>
      </c>
      <c r="F60" s="8">
        <f t="shared" si="16"/>
        <v>204</v>
      </c>
      <c r="G60" s="8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88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0" t="s">
        <v>98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0" t="s">
        <v>120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26</v>
      </c>
      <c r="B64" s="8">
        <f t="shared" ref="B64:G64" si="17">SUM(B65:B68)</f>
        <v>46</v>
      </c>
      <c r="C64" s="8">
        <f t="shared" si="17"/>
        <v>53</v>
      </c>
      <c r="D64" s="8">
        <f t="shared" si="17"/>
        <v>99</v>
      </c>
      <c r="E64" s="8">
        <f t="shared" si="17"/>
        <v>28</v>
      </c>
      <c r="F64" s="8">
        <f t="shared" si="17"/>
        <v>36</v>
      </c>
      <c r="G64" s="8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119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0" t="s">
        <v>167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0" t="s">
        <v>118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0" t="s">
        <v>140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25</v>
      </c>
      <c r="B69" s="8">
        <f t="shared" ref="B69:G69" si="18">SUM(B70:B74)</f>
        <v>47</v>
      </c>
      <c r="C69" s="8">
        <f t="shared" si="18"/>
        <v>76</v>
      </c>
      <c r="D69" s="8">
        <f t="shared" si="18"/>
        <v>123</v>
      </c>
      <c r="E69" s="8">
        <f t="shared" si="18"/>
        <v>36</v>
      </c>
      <c r="F69" s="8">
        <f t="shared" si="18"/>
        <v>32</v>
      </c>
      <c r="G69" s="8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117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0" t="s">
        <v>116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0" t="s">
        <v>115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0" t="s">
        <v>114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1" t="s">
        <v>168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24</v>
      </c>
      <c r="B75" s="8">
        <f t="shared" ref="B75:G75" si="19">SUM(B76:B80)</f>
        <v>206</v>
      </c>
      <c r="C75" s="8">
        <f t="shared" si="19"/>
        <v>55</v>
      </c>
      <c r="D75" s="8">
        <f t="shared" si="19"/>
        <v>261</v>
      </c>
      <c r="E75" s="8">
        <f t="shared" si="19"/>
        <v>147</v>
      </c>
      <c r="F75" s="8">
        <f t="shared" si="19"/>
        <v>43</v>
      </c>
      <c r="G75" s="8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113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0" t="s">
        <v>87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0" t="s">
        <v>139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1" t="s">
        <v>112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0" t="s">
        <v>111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23</v>
      </c>
      <c r="B81" s="8">
        <f t="shared" ref="B81:G81" si="20">SUM(B82:B83)</f>
        <v>41</v>
      </c>
      <c r="C81" s="8">
        <f t="shared" si="20"/>
        <v>96</v>
      </c>
      <c r="D81" s="8">
        <f t="shared" si="20"/>
        <v>137</v>
      </c>
      <c r="E81" s="8">
        <f t="shared" si="20"/>
        <v>24</v>
      </c>
      <c r="F81" s="8">
        <f t="shared" si="20"/>
        <v>63</v>
      </c>
      <c r="G81" s="8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110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0" t="s">
        <v>70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22</v>
      </c>
      <c r="B84" s="8">
        <f t="shared" ref="B84:G84" si="21">SUM(B85:B89)</f>
        <v>142</v>
      </c>
      <c r="C84" s="8">
        <f t="shared" si="21"/>
        <v>244</v>
      </c>
      <c r="D84" s="8">
        <f t="shared" si="21"/>
        <v>386</v>
      </c>
      <c r="E84" s="8">
        <f t="shared" si="21"/>
        <v>93</v>
      </c>
      <c r="F84" s="8">
        <f t="shared" si="21"/>
        <v>143</v>
      </c>
      <c r="G84" s="8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109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0" t="s">
        <v>83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0" t="s">
        <v>84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0" t="s">
        <v>108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0" t="s">
        <v>107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21</v>
      </c>
      <c r="B90" s="8">
        <f t="shared" ref="B90:G90" si="23">SUM(B91)</f>
        <v>53</v>
      </c>
      <c r="C90" s="8">
        <f t="shared" si="23"/>
        <v>61</v>
      </c>
      <c r="D90" s="8">
        <f t="shared" si="23"/>
        <v>114</v>
      </c>
      <c r="E90" s="8">
        <f t="shared" si="23"/>
        <v>63</v>
      </c>
      <c r="F90" s="8">
        <f t="shared" si="23"/>
        <v>57</v>
      </c>
      <c r="G90" s="8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103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20</v>
      </c>
      <c r="B92" s="8">
        <f t="shared" ref="B92:G92" si="24">SUM(B93:B94)</f>
        <v>42</v>
      </c>
      <c r="C92" s="8">
        <f t="shared" si="24"/>
        <v>89</v>
      </c>
      <c r="D92" s="8">
        <f t="shared" si="24"/>
        <v>131</v>
      </c>
      <c r="E92" s="8">
        <f t="shared" si="24"/>
        <v>23</v>
      </c>
      <c r="F92" s="8">
        <f t="shared" si="24"/>
        <v>82</v>
      </c>
      <c r="G92" s="8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106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0" t="s">
        <v>60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19</v>
      </c>
      <c r="B95" s="8">
        <f t="shared" ref="B95:G95" si="25">SUM(B96:B97)</f>
        <v>39</v>
      </c>
      <c r="C95" s="8">
        <f t="shared" si="25"/>
        <v>61</v>
      </c>
      <c r="D95" s="8">
        <f t="shared" si="25"/>
        <v>100</v>
      </c>
      <c r="E95" s="8">
        <f t="shared" si="25"/>
        <v>20</v>
      </c>
      <c r="F95" s="8">
        <f t="shared" si="25"/>
        <v>21</v>
      </c>
      <c r="G95" s="8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105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0" t="s">
        <v>104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18</v>
      </c>
      <c r="B98" s="8">
        <f t="shared" ref="B98:G98" si="26">SUM(B99:B103)</f>
        <v>61</v>
      </c>
      <c r="C98" s="8">
        <f t="shared" si="26"/>
        <v>108</v>
      </c>
      <c r="D98" s="8">
        <f t="shared" si="26"/>
        <v>169</v>
      </c>
      <c r="E98" s="8">
        <f t="shared" si="26"/>
        <v>63</v>
      </c>
      <c r="F98" s="8">
        <f t="shared" si="26"/>
        <v>126</v>
      </c>
      <c r="G98" s="8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59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0" t="s">
        <v>57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0" t="s">
        <v>56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0" t="s">
        <v>55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0" t="s">
        <v>58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17</v>
      </c>
      <c r="B104" s="8">
        <f t="shared" ref="B104:G104" si="27">SUM(B105:B106)</f>
        <v>48</v>
      </c>
      <c r="C104" s="8">
        <f t="shared" si="27"/>
        <v>99</v>
      </c>
      <c r="D104" s="8">
        <f t="shared" si="27"/>
        <v>147</v>
      </c>
      <c r="E104" s="8">
        <f t="shared" si="27"/>
        <v>37</v>
      </c>
      <c r="F104" s="8">
        <f t="shared" si="27"/>
        <v>101</v>
      </c>
      <c r="G104" s="8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99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0" t="s">
        <v>79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162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16</v>
      </c>
      <c r="B108" s="8">
        <f t="shared" ref="B108:G108" si="29">SUM(B109:B115)</f>
        <v>118</v>
      </c>
      <c r="C108" s="8">
        <f t="shared" si="29"/>
        <v>176</v>
      </c>
      <c r="D108" s="8">
        <f t="shared" si="29"/>
        <v>294</v>
      </c>
      <c r="E108" s="8">
        <f t="shared" si="29"/>
        <v>72</v>
      </c>
      <c r="F108" s="8">
        <f t="shared" si="29"/>
        <v>109</v>
      </c>
      <c r="G108" s="8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103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0" t="s">
        <v>64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0" t="s">
        <v>91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0" t="s">
        <v>90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0" t="s">
        <v>81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0" t="s">
        <v>168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0" t="s">
        <v>84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15</v>
      </c>
      <c r="B116" s="8">
        <f t="shared" ref="B116:G116" si="32">SUM(B117:B122)</f>
        <v>93</v>
      </c>
      <c r="C116" s="8">
        <f t="shared" si="32"/>
        <v>122</v>
      </c>
      <c r="D116" s="8">
        <f t="shared" si="32"/>
        <v>215</v>
      </c>
      <c r="E116" s="8">
        <f t="shared" si="32"/>
        <v>79</v>
      </c>
      <c r="F116" s="8">
        <f t="shared" si="32"/>
        <v>129</v>
      </c>
      <c r="G116" s="8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64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0" t="s">
        <v>90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0" t="s">
        <v>81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0" t="s">
        <v>92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0" t="s">
        <v>87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0" t="s">
        <v>63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14</v>
      </c>
      <c r="B123" s="8">
        <f t="shared" ref="B123:G123" si="36">SUM(B124:B129)</f>
        <v>91</v>
      </c>
      <c r="C123" s="8">
        <f t="shared" si="36"/>
        <v>188</v>
      </c>
      <c r="D123" s="8">
        <f t="shared" si="36"/>
        <v>279</v>
      </c>
      <c r="E123" s="8">
        <f t="shared" si="36"/>
        <v>54</v>
      </c>
      <c r="F123" s="8">
        <f t="shared" si="36"/>
        <v>129</v>
      </c>
      <c r="G123" s="8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64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0" t="s">
        <v>90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0" t="s">
        <v>81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0" t="s">
        <v>92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0" t="s">
        <v>87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0" t="s">
        <v>63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6</v>
      </c>
      <c r="B130" s="8">
        <f t="shared" ref="B130:G130" si="39">SUM(B131:B134)</f>
        <v>76</v>
      </c>
      <c r="C130" s="8">
        <f t="shared" si="39"/>
        <v>108</v>
      </c>
      <c r="D130" s="8">
        <f t="shared" si="39"/>
        <v>184</v>
      </c>
      <c r="E130" s="8">
        <f t="shared" si="39"/>
        <v>40</v>
      </c>
      <c r="F130" s="8">
        <f t="shared" si="39"/>
        <v>65</v>
      </c>
      <c r="G130" s="8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68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0" t="s">
        <v>67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0" t="s">
        <v>66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0" t="s">
        <v>65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0" t="s">
        <v>61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13</v>
      </c>
      <c r="B136" s="8">
        <f t="shared" ref="B136:G136" si="40">SUM(B137:B143)</f>
        <v>57</v>
      </c>
      <c r="C136" s="8">
        <f t="shared" si="40"/>
        <v>41</v>
      </c>
      <c r="D136" s="8">
        <f t="shared" si="40"/>
        <v>98</v>
      </c>
      <c r="E136" s="8">
        <f t="shared" si="40"/>
        <v>45</v>
      </c>
      <c r="F136" s="8">
        <f t="shared" si="40"/>
        <v>50</v>
      </c>
      <c r="G136" s="8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102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0" t="s">
        <v>64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0" t="s">
        <v>90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0" t="s">
        <v>81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0" t="s">
        <v>92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0" t="s">
        <v>63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0" t="s">
        <v>79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12</v>
      </c>
      <c r="B144" s="8">
        <f t="shared" ref="B144:G144" si="43">SUM(B145:B149)</f>
        <v>63</v>
      </c>
      <c r="C144" s="8">
        <f t="shared" si="43"/>
        <v>77</v>
      </c>
      <c r="D144" s="8">
        <f t="shared" si="43"/>
        <v>140</v>
      </c>
      <c r="E144" s="8">
        <f t="shared" si="43"/>
        <v>46</v>
      </c>
      <c r="F144" s="8">
        <f t="shared" si="43"/>
        <v>45</v>
      </c>
      <c r="G144" s="8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101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0" t="s">
        <v>100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0" t="s">
        <v>99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0" t="s">
        <v>93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0" t="s">
        <v>79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11</v>
      </c>
      <c r="B150" s="8">
        <f t="shared" ref="B150:G150" si="44">SUM(B151:B159)</f>
        <v>280</v>
      </c>
      <c r="C150" s="8">
        <f t="shared" si="44"/>
        <v>366</v>
      </c>
      <c r="D150" s="8">
        <f t="shared" si="44"/>
        <v>646</v>
      </c>
      <c r="E150" s="8">
        <f t="shared" si="44"/>
        <v>109</v>
      </c>
      <c r="F150" s="8">
        <f t="shared" si="44"/>
        <v>210</v>
      </c>
      <c r="G150" s="8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64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0" t="s">
        <v>91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0" t="s">
        <v>90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0" t="s">
        <v>81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0" t="s">
        <v>97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0" t="s">
        <v>92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0" t="s">
        <v>87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0" t="s">
        <v>70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0" t="s">
        <v>79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9</v>
      </c>
      <c r="B160" s="8">
        <f t="shared" ref="B160:G160" si="47">SUM(B161:B167)</f>
        <v>181</v>
      </c>
      <c r="C160" s="8">
        <f t="shared" si="47"/>
        <v>297</v>
      </c>
      <c r="D160" s="8">
        <f t="shared" si="47"/>
        <v>478</v>
      </c>
      <c r="E160" s="8">
        <f t="shared" si="47"/>
        <v>100</v>
      </c>
      <c r="F160" s="8">
        <f t="shared" si="47"/>
        <v>209</v>
      </c>
      <c r="G160" s="8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90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0" t="s">
        <v>81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0" t="s">
        <v>89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0" t="s">
        <v>88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0" t="s">
        <v>98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0" t="s">
        <v>92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0" t="s">
        <v>87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10</v>
      </c>
      <c r="B168" s="8">
        <f t="shared" ref="B168:G168" si="51">SUM(B169:B179)</f>
        <v>244</v>
      </c>
      <c r="C168" s="8">
        <f t="shared" si="51"/>
        <v>299</v>
      </c>
      <c r="D168" s="8">
        <f t="shared" si="51"/>
        <v>543</v>
      </c>
      <c r="E168" s="8">
        <f t="shared" si="51"/>
        <v>133</v>
      </c>
      <c r="F168" s="8">
        <f t="shared" si="51"/>
        <v>114</v>
      </c>
      <c r="G168" s="8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72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0" t="s">
        <v>64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0" t="s">
        <v>90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0" t="s">
        <v>81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0" t="s">
        <v>97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0" t="s">
        <v>92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0" t="s">
        <v>96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0" t="s">
        <v>87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95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0" t="s">
        <v>94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0" t="s">
        <v>93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42</v>
      </c>
      <c r="B180" s="8">
        <f t="shared" ref="B180:G180" si="54">SUM(B181:B186)</f>
        <v>71</v>
      </c>
      <c r="C180" s="8">
        <f t="shared" si="54"/>
        <v>119</v>
      </c>
      <c r="D180" s="8">
        <f t="shared" si="54"/>
        <v>190</v>
      </c>
      <c r="E180" s="8">
        <f t="shared" si="54"/>
        <v>31</v>
      </c>
      <c r="F180" s="8">
        <f t="shared" si="54"/>
        <v>56</v>
      </c>
      <c r="G180" s="8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90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0" t="s">
        <v>81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0" t="s">
        <v>92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0" t="s">
        <v>87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0" t="s">
        <v>63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0" t="s">
        <v>79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8</v>
      </c>
      <c r="B187" s="8">
        <f t="shared" ref="B187:G187" si="57">SUM(B188:B198)</f>
        <v>143</v>
      </c>
      <c r="C187" s="8">
        <f t="shared" si="57"/>
        <v>264</v>
      </c>
      <c r="D187" s="8">
        <f t="shared" si="57"/>
        <v>407</v>
      </c>
      <c r="E187" s="8">
        <f t="shared" si="57"/>
        <v>77</v>
      </c>
      <c r="F187" s="8">
        <f t="shared" si="57"/>
        <v>177</v>
      </c>
      <c r="G187" s="8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138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0" t="s">
        <v>64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0" t="s">
        <v>91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0" t="s">
        <v>90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0" t="s">
        <v>81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0" t="s">
        <v>89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0" t="s">
        <v>88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0" t="s">
        <v>87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0" t="s">
        <v>63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0" t="s">
        <v>86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0" t="s">
        <v>79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7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163</v>
      </c>
      <c r="B200" s="8">
        <f t="shared" ref="B200:G200" si="61">SUM(B201:B204)</f>
        <v>0</v>
      </c>
      <c r="C200" s="8">
        <f t="shared" si="61"/>
        <v>0</v>
      </c>
      <c r="D200" s="8">
        <f t="shared" si="61"/>
        <v>0</v>
      </c>
      <c r="E200" s="8">
        <f t="shared" si="61"/>
        <v>0</v>
      </c>
      <c r="F200" s="8">
        <f t="shared" si="61"/>
        <v>0</v>
      </c>
      <c r="G200" s="8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62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1" t="s">
        <v>164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1" t="s">
        <v>85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1" t="s">
        <v>84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41</v>
      </c>
      <c r="B205" s="8">
        <f t="shared" ref="B205:G205" si="62">SUM(B206:B212)</f>
        <v>111</v>
      </c>
      <c r="C205" s="8">
        <f t="shared" si="62"/>
        <v>257</v>
      </c>
      <c r="D205" s="8">
        <f t="shared" si="62"/>
        <v>368</v>
      </c>
      <c r="E205" s="8">
        <f t="shared" si="62"/>
        <v>26</v>
      </c>
      <c r="F205" s="8">
        <f t="shared" si="62"/>
        <v>135</v>
      </c>
      <c r="G205" s="8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82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0" t="s">
        <v>81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0" t="s">
        <v>80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0" t="s">
        <v>83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0" t="s">
        <v>61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0" t="s">
        <v>69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0" t="s">
        <v>79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39</v>
      </c>
      <c r="B213" s="8">
        <f t="shared" ref="B213:G213" si="66">SUM(B214:B220)</f>
        <v>50</v>
      </c>
      <c r="C213" s="8">
        <f t="shared" si="66"/>
        <v>96</v>
      </c>
      <c r="D213" s="8">
        <f t="shared" si="66"/>
        <v>146</v>
      </c>
      <c r="E213" s="8">
        <f t="shared" si="66"/>
        <v>11</v>
      </c>
      <c r="F213" s="8">
        <f t="shared" si="66"/>
        <v>27</v>
      </c>
      <c r="G213" s="8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72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0" t="s">
        <v>77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0" t="s">
        <v>78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0" t="s">
        <v>75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0" t="s">
        <v>76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0" t="s">
        <v>73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0" t="s">
        <v>74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40</v>
      </c>
      <c r="B221" s="8">
        <f t="shared" ref="B221:G221" si="69">SUM(B222:B225)</f>
        <v>23</v>
      </c>
      <c r="C221" s="8">
        <f t="shared" si="69"/>
        <v>50</v>
      </c>
      <c r="D221" s="8">
        <f t="shared" si="69"/>
        <v>73</v>
      </c>
      <c r="E221" s="8">
        <f t="shared" si="69"/>
        <v>9</v>
      </c>
      <c r="F221" s="8">
        <f t="shared" si="69"/>
        <v>24</v>
      </c>
      <c r="G221" s="8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72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0" t="s">
        <v>71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0" t="s">
        <v>70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0" t="s">
        <v>69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50</v>
      </c>
      <c r="B226" s="8">
        <f t="shared" ref="B226:G226" si="70">SUM(B227:B228)</f>
        <v>20</v>
      </c>
      <c r="C226" s="8">
        <f t="shared" si="70"/>
        <v>66</v>
      </c>
      <c r="D226" s="8">
        <f t="shared" si="70"/>
        <v>86</v>
      </c>
      <c r="E226" s="8">
        <f t="shared" si="70"/>
        <v>11</v>
      </c>
      <c r="F226" s="8">
        <f t="shared" si="70"/>
        <v>48</v>
      </c>
      <c r="G226" s="8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64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0" t="s">
        <v>63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5</v>
      </c>
      <c r="B229" s="8">
        <f t="shared" ref="B229:G229" si="71">SUM(B230:B233)</f>
        <v>90</v>
      </c>
      <c r="C229" s="8">
        <f t="shared" si="71"/>
        <v>70</v>
      </c>
      <c r="D229" s="8">
        <f t="shared" si="71"/>
        <v>160</v>
      </c>
      <c r="E229" s="8">
        <f t="shared" si="71"/>
        <v>22</v>
      </c>
      <c r="F229" s="8">
        <f t="shared" si="71"/>
        <v>23</v>
      </c>
      <c r="G229" s="8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147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0" t="s">
        <v>62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0" t="s">
        <v>148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0" t="s">
        <v>61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43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2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154</v>
      </c>
      <c r="B238" s="86" t="s">
        <v>169</v>
      </c>
      <c r="C238" s="86"/>
      <c r="D238" s="86"/>
      <c r="E238" s="86"/>
      <c r="F238" s="86"/>
      <c r="G238" s="86"/>
      <c r="H238" s="86"/>
      <c r="I238" s="86"/>
      <c r="J238" s="86"/>
    </row>
    <row r="239" spans="1:10" x14ac:dyDescent="0.25">
      <c r="A239" s="21" t="s">
        <v>155</v>
      </c>
      <c r="B239" s="86" t="s">
        <v>170</v>
      </c>
      <c r="C239" s="86"/>
      <c r="D239" s="86"/>
      <c r="E239" s="86"/>
      <c r="F239" s="86"/>
      <c r="G239" s="86"/>
      <c r="H239" s="86"/>
      <c r="I239" s="86"/>
      <c r="J239" s="86"/>
    </row>
    <row r="240" spans="1:10" x14ac:dyDescent="0.25">
      <c r="A240" s="9"/>
      <c r="B240" s="86"/>
      <c r="C240" s="86"/>
      <c r="D240" s="86"/>
      <c r="E240" s="86"/>
      <c r="F240" s="86"/>
      <c r="G240" s="86"/>
      <c r="H240" s="86"/>
      <c r="I240" s="86"/>
      <c r="J240" s="86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87" t="s">
        <v>150</v>
      </c>
      <c r="B242" s="88" t="s">
        <v>156</v>
      </c>
      <c r="C242" s="88"/>
      <c r="D242" s="88"/>
      <c r="E242" s="88"/>
      <c r="F242" s="9"/>
      <c r="G242" s="13"/>
      <c r="H242" s="13"/>
      <c r="I242" s="13"/>
      <c r="J242" s="9"/>
    </row>
    <row r="243" spans="1:10" x14ac:dyDescent="0.25">
      <c r="A243" s="87"/>
      <c r="B243" s="89" t="s">
        <v>157</v>
      </c>
      <c r="C243" s="89"/>
      <c r="D243" s="89"/>
      <c r="E243" s="89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149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13 Mat Mun</vt:lpstr>
      <vt:lpstr>27 Egresados y Titulados OK</vt:lpstr>
      <vt:lpstr>'13 Mat Mun'!Área_de_impresión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2025-02-24T19:52:43Z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