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AE2D0225-8A08-4449-96BC-6C5EB64AA957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34 Reprob fin" sheetId="40051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'34 Reprob fin'!$A$4:$S$263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DATE(YEAR('34 Reprob fin'!Inicio_prestamo),MONTH('34 Reprob fin'!Inicio_prestamo)+Payment_Number,DAY('34 Reprob fin'!Inicio_prestamo))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1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MATCH(0.01,'34 Reprob fin'!Saldo_final,-1)+1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OFFSET('34 Reprob fin'!Impresión_completa,0,0,'34 Reprob fin'!Última_fila)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'34 Reprob fin'!$4:$7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IF('34 Reprob fin'!Valores_especificados,'34 Reprob fin'!Fila_de_encabezado+'34 Reprob fin'!Número_de_pagos,'34 Reprob fin'!Fila_de_encabezado)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IF('34 Reprob fin'!Importe_del_préstamo*'34 Reprob fin'!Tasa_de_interés*'34 Reprob fin'!Años_préstamo*'34 Reprob fin'!Inicio_prestamo&gt;0,1,0)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5A401497_67FB_4794_8027_33417226C0D8_.wvu.PrintTitles" localSheetId="1" hidden="1">'34 Reprob fin'!#REF!</definedName>
    <definedName name="Z_C33438F8_5C83_49E6_95E7_3E9114ADD6F1_.wvu.PrintTitles" localSheetId="1" hidden="1">'34 Reprob fin'!#REF!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<sst xmlns="http://schemas.openxmlformats.org/spreadsheetml/2006/main" count="530" uniqueCount="213">
  <si>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</si>
  <si>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</si>
  <si>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</si>
  <si>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</si>
  <si>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</si>
  <si>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</si>
  <si>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</si>
  <si>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</si>
  <si>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</si>
  <si>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</si>
  <si>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</si>
  <si>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</si>
  <si>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</si>
  <si>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</si>
  <si>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</si>
  <si>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</si>
  <si>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</si>
  <si>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</si>
  <si>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</si>
  <si>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</si>
  <si>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</si>
  <si>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</si>
  <si>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</si>
  <si>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</si>
  <si>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</si>
  <si>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</si>
  <si>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</si>
  <si>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</si>
  <si>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</si>
  <si>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</si>
  <si>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</si>
  <si>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</si>
  <si>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</si>
  <si>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</si>
  <si>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</si>
  <si>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</si>
  <si>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</si>
  <si>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Facultad de Medicina</t>
  </si>
  <si>
    <t>Facultad de Medicina Veterinaria y Zootecnia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</si>
  <si>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</si>
  <si>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</si>
  <si>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</si>
  <si>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</si>
  <si>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</si>
  <si>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</si>
  <si>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</si>
  <si>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</si>
  <si>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</si>
  <si>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</si>
  <si>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Fórmula:</t>
  </si>
  <si>
    <t>1°</t>
  </si>
  <si>
    <t>2°</t>
  </si>
  <si>
    <t>3°</t>
  </si>
  <si>
    <t>4°</t>
  </si>
  <si>
    <t>6°</t>
  </si>
  <si>
    <t>5°</t>
  </si>
  <si>
    <t>T</t>
  </si>
  <si>
    <t>Índice de reprobación</t>
  </si>
  <si>
    <t>Índice de titulación global</t>
  </si>
  <si>
    <t>Escuela</t>
  </si>
  <si>
    <t>Artes Escénicas</t>
  </si>
  <si>
    <t>Acolman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</si>
  <si>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</si>
  <si>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</si>
  <si>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</si>
  <si>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</si>
  <si>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</si>
  <si>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</si>
  <si>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Lengua y Literatura Hispánicas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</si>
  <si>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</si>
  <si>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</si>
  <si>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</si>
  <si>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</si>
  <si>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</si>
  <si>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</si>
  <si>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</si>
  <si>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</si>
  <si>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</si>
  <si>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</si>
  <si>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</si>
  <si>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</si>
  <si>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</si>
  <si>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</si>
  <si>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</si>
  <si>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</si>
  <si>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</si>
  <si>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</si>
  <si>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</si>
  <si>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</si>
  <si>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</si>
  <si>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</si>
  <si>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</si>
  <si>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</si>
  <si>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</si>
  <si>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</si>
  <si>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</si>
  <si>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</si>
  <si>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</si>
  <si>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</si>
  <si>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</si>
  <si>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</si>
  <si>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</si>
  <si>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</si>
  <si>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</si>
  <si>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</si>
  <si>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</si>
  <si>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</si>
  <si>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</si>
  <si>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</si>
  <si>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</si>
  <si>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</si>
  <si>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</si>
  <si>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</si>
  <si>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</si>
  <si>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</si>
  <si>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</si>
  <si>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</si>
  <si>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</si>
  <si>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</si>
  <si>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</si>
  <si>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</si>
  <si>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</si>
  <si>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</si>
  <si>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</si>
  <si>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</si>
  <si>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</si>
  <si>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 xml:space="preserve">Licenciatura en Geología Ambiental y Recursos Hídricos </t>
  </si>
  <si>
    <t>Licenciatura en Geoinformática</t>
  </si>
  <si>
    <t>Licenciatura en Geografía</t>
  </si>
  <si>
    <t>Licenciatura en Gerontología</t>
  </si>
  <si>
    <t>Licenciatura en Relaciones Económicas Internacionales (a distancia)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</si>
  <si>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</si>
  <si>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</si>
  <si>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</si>
  <si>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</si>
  <si>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</si>
  <si>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</si>
  <si>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</si>
  <si>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</si>
  <si>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</si>
  <si>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</si>
  <si>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</si>
  <si>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</si>
  <si>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</si>
  <si>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</si>
  <si>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</si>
  <si>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</si>
  <si>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</si>
  <si>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Médico Cirujano*</t>
  </si>
  <si>
    <t>Licenciatura de Ingeniero Agrónomo en Producción</t>
  </si>
  <si>
    <t>Licenciatura en Ingeniería en Electrónica</t>
  </si>
  <si>
    <t>Licenciatura de Ingeniería en Sistemas Inteligentes</t>
  </si>
  <si>
    <t xml:space="preserve">Licenciatura en Biotecnología </t>
  </si>
  <si>
    <t>Licenciatura en Geología Ambiental y Recursos Hídricos</t>
  </si>
  <si>
    <t xml:space="preserve">Espacio universitario / Programa educativo </t>
  </si>
  <si>
    <t>Licenciatura de Médico Cirujano *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</si>
  <si>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</si>
  <si>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</si>
  <si>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</si>
  <si>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</si>
  <si>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</si>
  <si>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</si>
  <si>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Licenciatura de Ingeniería en Plásticos</t>
  </si>
  <si>
    <t>Licenciatura de Ingeniería en Producción Industrial</t>
  </si>
  <si>
    <t>Licenciatura de Ingeniería en Software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</si>
  <si>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</si>
  <si>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</si>
  <si>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</si>
  <si>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</si>
  <si>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</si>
  <si>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</si>
  <si>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</si>
  <si>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</si>
  <si>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</si>
  <si>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</si>
  <si>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</si>
  <si>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</si>
  <si>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</si>
  <si>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</si>
  <si>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</si>
  <si>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</si>
  <si>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</si>
  <si>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Ingeniería en Sistemas Energéticos 
Sustentables</t>
  </si>
  <si>
    <t>Unidad académica profesional Chimalhuacán</t>
  </si>
  <si>
    <t>Licenciatura en Fisioterapia</t>
  </si>
  <si>
    <t>Licenciatura de Ingeniería Civil</t>
  </si>
  <si>
    <t>Licenciatura de Ingeniería en Computación</t>
  </si>
  <si>
    <t>Licenciatura de Ingeniería en Electrónica</t>
  </si>
  <si>
    <t>Licenciatura de Ingeniería Mecánica</t>
  </si>
  <si>
    <t>Licenciatura en Negocios Internacionales Bilingüe</t>
  </si>
  <si>
    <t>Licenciatura en Medicina Veterinaria y Zootecnia</t>
  </si>
  <si>
    <t>Licenciatura en Ingeniería Química</t>
  </si>
  <si>
    <t>Tlalnepantla</t>
  </si>
  <si>
    <t>Licenciatura de Ingeniería en Transporte</t>
  </si>
  <si>
    <t>Licenciatura en Artes Visuales</t>
  </si>
  <si>
    <t>Licenciatura en Medicina Veterinaria y Zootecnia*</t>
  </si>
  <si>
    <t>Licenciatura en Medicina Veterinaria y Zootecnia *</t>
  </si>
  <si>
    <t>* Incluye alumnado que cursa 6° grado.</t>
  </si>
  <si>
    <t>Centro universitario UAEM</t>
  </si>
  <si>
    <r>
      <t xml:space="preserve">Licenciatura en Ingeniería Agronómica en Floricultura </t>
    </r>
    <r>
      <rPr>
        <vertAlign val="superscript"/>
        <sz val="9"/>
        <rFont val="Arial"/>
        <family val="2"/>
      </rPr>
      <t>2</t>
    </r>
  </si>
  <si>
    <r>
      <t xml:space="preserve">Licenciatura en Ingeniería Agronómica Fitotecnista </t>
    </r>
    <r>
      <rPr>
        <vertAlign val="superscript"/>
        <sz val="9"/>
        <rFont val="Arial"/>
        <family val="2"/>
      </rPr>
      <t>3</t>
    </r>
  </si>
  <si>
    <t>Fuente: Secretaría de Planeación y Desarrollo Institucional, UAEMEX.</t>
  </si>
  <si>
    <t>Índice de reprobación en exámenes finales 2023-2024</t>
  </si>
  <si>
    <r>
      <t xml:space="preserve">Licenciatura en Ingeniería Agroindustrial </t>
    </r>
    <r>
      <rPr>
        <vertAlign val="superscript"/>
        <sz val="9"/>
        <rFont val="Arial"/>
        <family val="2"/>
      </rPr>
      <t>1</t>
    </r>
  </si>
  <si>
    <r>
      <t>Licenciatura en Arte Teatral</t>
    </r>
    <r>
      <rPr>
        <vertAlign val="superscript"/>
        <sz val="9"/>
        <rFont val="Arial"/>
        <family val="2"/>
      </rPr>
      <t xml:space="preserve"> 4</t>
    </r>
  </si>
  <si>
    <r>
      <t xml:space="preserve">Licenciatura en Lenguas Modernas </t>
    </r>
    <r>
      <rPr>
        <vertAlign val="superscript"/>
        <sz val="9"/>
        <rFont val="Arial"/>
        <family val="2"/>
      </rPr>
      <t>5</t>
    </r>
  </si>
  <si>
    <r>
      <t xml:space="preserve">Licenciatura en Gestión e Innovación Turística </t>
    </r>
    <r>
      <rPr>
        <vertAlign val="superscript"/>
        <sz val="9"/>
        <rFont val="Arial"/>
        <family val="2"/>
      </rPr>
      <t>6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</si>
  <si>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Denominado Licenciatura de Ingeniero Agrónomo Industrial en la versión anterior del plan de estudios. </t>
    </r>
  </si>
  <si>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Denominado Licenciatura de Ingeniero Agrónomo en Floricultura en la versión anterior del plan de estudios. </t>
    </r>
  </si>
  <si>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Denominado Licenciatura de Ingeniero Agrónomo Fitotecnista en la versión anterior del plan de estudios. </t>
    </r>
  </si>
  <si>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 xml:space="preserve"> Denominado Licenciatura en Artes Teatrales en la versión anterior del plan de estudios. </t>
    </r>
  </si>
  <si>
    <r>
      <rPr>
        <vertAlign val="superscript"/>
        <sz val="9"/>
        <rFont val="Arial"/>
        <family val="2"/>
      </rPr>
      <t>5</t>
    </r>
    <r>
      <rPr>
        <sz val="9"/>
        <rFont val="Arial"/>
        <family val="2"/>
      </rPr>
      <t xml:space="preserve"> Denominado Licenciatura en Lenguas en la versión anterior del plan de estudios. </t>
    </r>
  </si>
  <si>
    <r>
      <rPr>
        <vertAlign val="superscript"/>
        <sz val="9"/>
        <rFont val="Arial"/>
        <family val="2"/>
      </rPr>
      <t>6</t>
    </r>
    <r>
      <rPr>
        <sz val="9"/>
        <rFont val="Arial"/>
        <family val="2"/>
      </rPr>
      <t xml:space="preserve"> Denominado Licenciatura en Turismo en la versión anterior del plan de estudios.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</si>
</sst>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8" formatCode="###\ ##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0"/>
      <name val="Arial"/>
      <family val="2"/>
    </font>
    <font>
      <sz val="9"/>
      <color theme="9" tint="-0.249977111117893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287271"/>
      </bottom>
      <diagonal/>
    </border>
    <border>
      <left style="thin">
        <color theme="0"/>
      </left>
      <right/>
      <top style="thin">
        <color theme="0"/>
      </top>
      <bottom style="thin">
        <color rgb="FF287271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rgb="FF287271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5" fillId="27" borderId="12" applyNumberFormat="0" applyAlignment="0" applyProtection="0"/>
    <xf numFmtId="0" fontId="55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166" fontId="46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47" fillId="0" borderId="0"/>
    <xf numFmtId="0" fontId="5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166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7" fillId="0" borderId="0"/>
    <xf numFmtId="0" fontId="10" fillId="0" borderId="0"/>
    <xf numFmtId="166" fontId="10" fillId="0" borderId="0"/>
    <xf numFmtId="166" fontId="5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1" fillId="0" borderId="0"/>
    <xf numFmtId="0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10" fillId="0" borderId="0"/>
    <xf numFmtId="166" fontId="53" fillId="0" borderId="0"/>
    <xf numFmtId="166" fontId="53" fillId="0" borderId="0"/>
    <xf numFmtId="166" fontId="10" fillId="0" borderId="0"/>
    <xf numFmtId="166" fontId="10" fillId="0" borderId="0"/>
    <xf numFmtId="166" fontId="53" fillId="0" borderId="0"/>
    <xf numFmtId="166" fontId="53" fillId="0" borderId="0"/>
    <xf numFmtId="166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8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4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3" fillId="28" borderId="13" applyNumberFormat="0" applyFont="0" applyAlignment="0" applyProtection="0"/>
    <xf numFmtId="0" fontId="53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6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0" fontId="12" fillId="0" borderId="0" xfId="646" applyFont="1" applyAlignment="1">
      <alignment vertical="center"/>
    </xf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78" fontId="12" fillId="0" borderId="0" xfId="646" applyNumberFormat="1" applyFont="1"/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61" fillId="30" borderId="0" xfId="394" applyFont="1" applyFill="1"/>
    <xf numFmtId="0" fontId="61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3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2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165" fontId="12" fillId="0" borderId="0" xfId="394" applyNumberFormat="1" applyFont="1"/>
    <xf numFmtId="178" fontId="12" fillId="0" borderId="0" xfId="394" applyNumberFormat="1" applyFont="1"/>
    <xf numFmtId="165" fontId="13" fillId="36" borderId="20" xfId="646" applyNumberFormat="1" applyFont="1" applyFill="1" applyBorder="1" applyAlignment="1">
      <alignment horizontal="right" vertical="center" wrapText="1"/>
    </xf>
    <xf numFmtId="0" fontId="34" fillId="34" borderId="23" xfId="646" applyFont="1" applyFill="1" applyBorder="1" applyAlignment="1">
      <alignment horizontal="center" vertical="center" wrapText="1"/>
    </xf>
    <xf numFmtId="0" fontId="13" fillId="35" borderId="20" xfId="646" applyFont="1" applyFill="1" applyBorder="1" applyAlignment="1">
      <alignment horizontal="left" vertical="center"/>
    </xf>
    <xf numFmtId="165" fontId="13" fillId="35" borderId="20" xfId="646" applyNumberFormat="1" applyFont="1" applyFill="1" applyBorder="1" applyAlignment="1">
      <alignment vertical="center"/>
    </xf>
    <xf numFmtId="0" fontId="13" fillId="36" borderId="20" xfId="646" applyFont="1" applyFill="1" applyBorder="1" applyAlignment="1">
      <alignment horizontal="left" vertical="center" indent="1"/>
    </xf>
    <xf numFmtId="0" fontId="12" fillId="22" borderId="20" xfId="646" applyFont="1" applyFill="1" applyBorder="1" applyAlignment="1">
      <alignment horizontal="left" vertical="center" indent="2"/>
    </xf>
    <xf numFmtId="0" fontId="12" fillId="22" borderId="20" xfId="646" applyFont="1" applyFill="1" applyBorder="1" applyAlignment="1">
      <alignment horizontal="left" vertical="center" wrapText="1" indent="2"/>
    </xf>
    <xf numFmtId="0" fontId="12" fillId="29" borderId="20" xfId="646" applyFont="1" applyFill="1" applyBorder="1" applyAlignment="1">
      <alignment horizontal="left" vertical="center" indent="2"/>
    </xf>
    <xf numFmtId="0" fontId="12" fillId="0" borderId="20" xfId="646" applyFont="1" applyBorder="1" applyAlignment="1">
      <alignment horizontal="left" vertical="center" indent="2"/>
    </xf>
    <xf numFmtId="0" fontId="12" fillId="22" borderId="20" xfId="646" quotePrefix="1" applyFont="1" applyFill="1" applyBorder="1" applyAlignment="1">
      <alignment horizontal="left" vertical="center" indent="2"/>
    </xf>
    <xf numFmtId="165" fontId="12" fillId="0" borderId="20" xfId="394" applyNumberFormat="1" applyFont="1" applyBorder="1" applyAlignment="1">
      <alignment horizontal="right" vertical="center"/>
    </xf>
    <xf numFmtId="165" fontId="13" fillId="36" borderId="20" xfId="646" applyNumberFormat="1" applyFont="1" applyFill="1" applyBorder="1" applyAlignment="1">
      <alignment vertical="center" wrapText="1"/>
    </xf>
    <xf numFmtId="165" fontId="12" fillId="0" borderId="20" xfId="394" applyNumberFormat="1" applyFont="1" applyBorder="1" applyAlignment="1">
      <alignment vertical="center"/>
    </xf>
    <xf numFmtId="165" fontId="12" fillId="29" borderId="20" xfId="646" applyNumberFormat="1" applyFont="1" applyFill="1" applyBorder="1" applyAlignment="1">
      <alignment vertical="center" wrapText="1"/>
    </xf>
    <xf numFmtId="0" fontId="12" fillId="22" borderId="20" xfId="647" applyFont="1" applyFill="1" applyBorder="1" applyAlignment="1">
      <alignment horizontal="left" vertical="center" indent="2"/>
    </xf>
    <xf numFmtId="0" fontId="49" fillId="22" borderId="20" xfId="1224" applyFont="1" applyFill="1" applyBorder="1" applyAlignment="1">
      <alignment horizontal="left" vertical="center" indent="2"/>
    </xf>
    <xf numFmtId="0" fontId="49" fillId="22" borderId="20" xfId="1224" applyFont="1" applyFill="1" applyBorder="1" applyAlignment="1">
      <alignment horizontal="left" vertical="center" wrapText="1" indent="2"/>
    </xf>
    <xf numFmtId="0" fontId="34" fillId="34" borderId="23" xfId="646" applyFont="1" applyFill="1" applyBorder="1" applyAlignment="1">
      <alignment horizontal="center" vertical="center"/>
    </xf>
    <xf numFmtId="165" fontId="13" fillId="36" borderId="21" xfId="646" applyNumberFormat="1" applyFont="1" applyFill="1" applyBorder="1" applyAlignment="1">
      <alignment vertical="center"/>
    </xf>
    <xf numFmtId="0" fontId="13" fillId="36" borderId="21" xfId="646" applyFont="1" applyFill="1" applyBorder="1" applyAlignment="1">
      <alignment horizontal="left" vertical="center" indent="1"/>
    </xf>
    <xf numFmtId="0" fontId="49" fillId="22" borderId="22" xfId="1224" applyFont="1" applyFill="1" applyBorder="1" applyAlignment="1">
      <alignment horizontal="left" vertical="center" indent="2"/>
    </xf>
    <xf numFmtId="165" fontId="12" fillId="0" borderId="22" xfId="394" applyNumberFormat="1" applyFont="1" applyBorder="1" applyAlignment="1">
      <alignment vertical="center"/>
    </xf>
    <xf numFmtId="165" fontId="62" fillId="34" borderId="23" xfId="646" applyNumberFormat="1" applyFont="1" applyFill="1" applyBorder="1" applyAlignment="1">
      <alignment vertical="center" wrapText="1"/>
    </xf>
    <xf numFmtId="0" fontId="34" fillId="34" borderId="27" xfId="646" applyFont="1" applyFill="1" applyBorder="1" applyAlignment="1">
      <alignment horizontal="center" vertical="center"/>
    </xf>
    <xf numFmtId="0" fontId="34" fillId="34" borderId="28" xfId="646" applyFont="1" applyFill="1" applyBorder="1" applyAlignment="1">
      <alignment horizontal="center" vertical="center"/>
    </xf>
    <xf numFmtId="0" fontId="12" fillId="22" borderId="22" xfId="646" applyFont="1" applyFill="1" applyBorder="1" applyAlignment="1">
      <alignment horizontal="left" vertical="center" indent="2"/>
    </xf>
    <xf numFmtId="0" fontId="12" fillId="0" borderId="20" xfId="646" applyFont="1" applyBorder="1" applyAlignment="1">
      <alignment horizontal="left" vertical="center" wrapText="1" indent="2"/>
    </xf>
    <xf numFmtId="0" fontId="65" fillId="0" borderId="0" xfId="394" applyFont="1"/>
    <xf numFmtId="0" fontId="64" fillId="34" borderId="29" xfId="646" applyFont="1" applyFill="1" applyBorder="1"/>
    <xf numFmtId="165" fontId="62" fillId="34" borderId="24" xfId="646" applyNumberFormat="1" applyFont="1" applyFill="1" applyBorder="1" applyAlignment="1">
      <alignment vertical="center" wrapText="1"/>
    </xf>
    <xf numFmtId="165" fontId="62" fillId="34" borderId="26" xfId="646" applyNumberFormat="1" applyFont="1" applyFill="1" applyBorder="1" applyAlignment="1">
      <alignment vertical="center" wrapText="1"/>
    </xf>
    <xf numFmtId="165" fontId="13" fillId="36" borderId="21" xfId="646" applyNumberFormat="1" applyFont="1" applyFill="1" applyBorder="1" applyAlignment="1">
      <alignment vertical="center" wrapText="1"/>
    </xf>
    <xf numFmtId="0" fontId="13" fillId="35" borderId="30" xfId="646" applyFont="1" applyFill="1" applyBorder="1" applyAlignment="1">
      <alignment horizontal="left" vertical="center"/>
    </xf>
    <xf numFmtId="165" fontId="13" fillId="35" borderId="30" xfId="646" applyNumberFormat="1" applyFont="1" applyFill="1" applyBorder="1" applyAlignment="1">
      <alignment vertical="center"/>
    </xf>
    <xf numFmtId="0" fontId="59" fillId="0" borderId="0" xfId="394" applyFont="1" applyFill="1"/>
    <xf numFmtId="0" fontId="60" fillId="0" borderId="0" xfId="394" applyFont="1" applyFill="1"/>
    <xf numFmtId="0" fontId="61" fillId="0" borderId="0" xfId="394" applyFont="1" applyFill="1"/>
    <xf numFmtId="0" fontId="36" fillId="0" borderId="0" xfId="394" applyFont="1" applyFill="1"/>
    <xf numFmtId="0" fontId="60" fillId="0" borderId="0" xfId="394" applyFont="1" applyFill="1" applyAlignment="1">
      <alignment wrapText="1"/>
    </xf>
    <xf numFmtId="0" fontId="36" fillId="0" borderId="0" xfId="646" applyFont="1" applyFill="1" applyAlignment="1">
      <alignment horizontal="left" vertical="center"/>
    </xf>
    <xf numFmtId="0" fontId="13" fillId="29" borderId="0" xfId="646" applyFont="1" applyFill="1" applyAlignment="1">
      <alignment horizontal="center" vertical="center"/>
    </xf>
    <xf numFmtId="0" fontId="34" fillId="34" borderId="31" xfId="646" applyFont="1" applyFill="1" applyBorder="1" applyAlignment="1">
      <alignment horizontal="center" vertical="center"/>
    </xf>
    <xf numFmtId="0" fontId="34" fillId="34" borderId="32" xfId="646" applyFont="1" applyFill="1" applyBorder="1" applyAlignment="1">
      <alignment horizontal="center" vertical="center"/>
    </xf>
    <xf numFmtId="0" fontId="34" fillId="20" borderId="32" xfId="646" applyFont="1" applyFill="1" applyBorder="1" applyAlignment="1">
      <alignment horizontal="center" vertical="center"/>
    </xf>
    <xf numFmtId="0" fontId="34" fillId="20" borderId="33" xfId="646" applyFont="1" applyFill="1" applyBorder="1" applyAlignment="1">
      <alignment horizontal="center" vertical="center"/>
    </xf>
    <xf numFmtId="0" fontId="13" fillId="29" borderId="0" xfId="646" applyFont="1" applyFill="1" applyAlignment="1">
      <alignment horizontal="center" vertical="center" wrapText="1"/>
    </xf>
    <xf numFmtId="0" fontId="34" fillId="34" borderId="23" xfId="646" applyFont="1" applyFill="1" applyBorder="1" applyAlignment="1">
      <alignment horizontal="center" vertical="center"/>
    </xf>
    <xf numFmtId="0" fontId="34" fillId="20" borderId="23" xfId="646" applyFont="1" applyFill="1" applyBorder="1" applyAlignment="1">
      <alignment horizontal="center" vertical="center"/>
    </xf>
    <xf numFmtId="0" fontId="63" fillId="0" borderId="0" xfId="394" applyFont="1" applyFill="1" applyAlignment="1">
      <alignment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2" fillId="32" borderId="34" xfId="647" applyFont="1" applyFill="1" applyBorder="1" applyAlignment="1">
      <alignment horizontal="center" vertical="center"/>
    </xf>
    <xf numFmtId="0" fontId="62" fillId="32" borderId="35" xfId="647" applyFont="1" applyFill="1" applyBorder="1" applyAlignment="1">
      <alignment horizontal="center" vertical="center"/>
    </xf>
    <xf numFmtId="0" fontId="62" fillId="32" borderId="25" xfId="647" applyFont="1" applyFill="1" applyBorder="1" applyAlignment="1">
      <alignment horizontal="center" vertical="center" wrapText="1"/>
    </xf>
    <xf numFmtId="0" fontId="62" fillId="32" borderId="36" xfId="647" applyFont="1" applyFill="1" applyBorder="1" applyAlignment="1">
      <alignment horizontal="center" vertical="center" wrapText="1"/>
    </xf>
    <xf numFmtId="0" fontId="62" fillId="32" borderId="37" xfId="647" applyFont="1" applyFill="1" applyBorder="1" applyAlignment="1">
      <alignment horizontal="center" vertical="center" wrapText="1"/>
    </xf>
    <xf numFmtId="0" fontId="62" fillId="32" borderId="38" xfId="647" applyFont="1" applyFill="1" applyBorder="1" applyAlignment="1">
      <alignment horizontal="center" vertical="center" wrapText="1"/>
    </xf>
    <xf numFmtId="0" fontId="34" fillId="20" borderId="39" xfId="646" applyFont="1" applyFill="1" applyBorder="1" applyAlignment="1">
      <alignment horizontal="center" vertical="center"/>
    </xf>
    <xf numFmtId="172" fontId="62" fillId="34" borderId="23" xfId="646" applyNumberFormat="1" applyFont="1" applyFill="1" applyBorder="1" applyAlignment="1">
      <alignment horizontal="center" vertical="center" wrapText="1"/>
    </xf>
    <xf numFmtId="172" fontId="62" fillId="20" borderId="23" xfId="646" applyNumberFormat="1" applyFont="1" applyFill="1" applyBorder="1" applyAlignment="1">
      <alignment horizontal="center" vertical="center" wrapText="1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19" xr:uid="{00000000-0005-0000-0000-000008020000}"/>
    <cellStyle name="Normal 113" xfId="1385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6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rmal_nue 14.1 planes (2)" xfId="1224" xr:uid="{00000000-0005-0000-0000-0000CD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259</xdr:row>
      <xdr:rowOff>85725</xdr:rowOff>
    </xdr:from>
    <xdr:to>
      <xdr:col>0</xdr:col>
      <xdr:colOff>3771900</xdr:colOff>
      <xdr:row>261</xdr:row>
      <xdr:rowOff>38100</xdr:rowOff>
    </xdr:to>
    <xdr:pic>
      <xdr:nvPicPr>
        <xdr:cNvPr id="2" name="Picture 1025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39624000"/>
          <a:ext cx="32956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3" customWidth="1"/>
    <col min="2" max="7" width="6" style="23" customWidth="1"/>
    <col min="8" max="10" width="7" style="23" bestFit="1" customWidth="1"/>
    <col min="11" max="16384" width="11.42578125" style="23"/>
  </cols>
  <sheetData>
    <row r="1" spans="1:11" x14ac:dyDescent="0.25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5" t="s">
        <v>2</v>
      </c>
      <c r="B2" s="15"/>
      <c r="C2" s="15"/>
      <c r="D2" s="15"/>
      <c r="E2" s="16"/>
      <c r="F2" s="16"/>
      <c r="G2" s="16"/>
      <c r="H2" s="16"/>
      <c r="I2" s="16"/>
      <c r="J2" s="16"/>
      <c r="K2" s="16"/>
    </row>
    <row r="3" spans="1:11" x14ac:dyDescent="0.25">
      <c r="A3" s="17">
        <v>27</v>
      </c>
      <c r="B3" s="17"/>
      <c r="C3" s="17"/>
      <c r="D3" s="17"/>
      <c r="E3" s="18"/>
      <c r="F3" s="18"/>
      <c r="G3" s="18"/>
      <c r="H3" s="18"/>
      <c r="I3" s="18"/>
      <c r="J3" s="18"/>
      <c r="K3" s="18"/>
    </row>
    <row r="4" spans="1:11" x14ac:dyDescent="0.25">
      <c r="A4" s="86" t="s">
        <v>176</v>
      </c>
      <c r="B4" s="86"/>
      <c r="C4" s="86"/>
      <c r="D4" s="86"/>
      <c r="E4" s="86"/>
      <c r="F4" s="86"/>
      <c r="G4" s="86"/>
      <c r="H4" s="86"/>
      <c r="I4" s="86"/>
      <c r="J4" s="86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87" t="s">
        <v>45</v>
      </c>
      <c r="B6" s="89" t="s">
        <v>177</v>
      </c>
      <c r="C6" s="90"/>
      <c r="D6" s="91"/>
      <c r="E6" s="89" t="s">
        <v>165</v>
      </c>
      <c r="F6" s="90"/>
      <c r="G6" s="91"/>
      <c r="H6" s="89" t="s">
        <v>58</v>
      </c>
      <c r="I6" s="90"/>
      <c r="J6" s="92"/>
    </row>
    <row r="7" spans="1:11" ht="12" customHeight="1" x14ac:dyDescent="0.25">
      <c r="A7" s="88"/>
      <c r="B7" s="22" t="s">
        <v>46</v>
      </c>
      <c r="C7" s="22" t="s">
        <v>47</v>
      </c>
      <c r="D7" s="22" t="s">
        <v>56</v>
      </c>
      <c r="E7" s="22" t="s">
        <v>46</v>
      </c>
      <c r="F7" s="22" t="s">
        <v>47</v>
      </c>
      <c r="G7" s="22" t="s">
        <v>56</v>
      </c>
      <c r="H7" s="22" t="s">
        <v>46</v>
      </c>
      <c r="I7" s="22" t="s">
        <v>47</v>
      </c>
      <c r="J7" s="29" t="s">
        <v>56</v>
      </c>
    </row>
    <row r="8" spans="1:11" ht="12" customHeight="1" x14ac:dyDescent="0.25">
      <c r="A8" s="21" t="s">
        <v>36</v>
      </c>
      <c r="B8" s="10">
        <f t="shared" ref="B8:G8" si="0">B16+B9+B11+B23+B28+B33+B38+B43+B50+B54+B60+B64+B69+B75+B81+B84+B90+B92+B95+B98+B104+B19</f>
        <v>1839</v>
      </c>
      <c r="C8" s="10">
        <f t="shared" si="0"/>
        <v>2685</v>
      </c>
      <c r="D8" s="10">
        <f t="shared" si="0"/>
        <v>4524</v>
      </c>
      <c r="E8" s="10">
        <f t="shared" si="0"/>
        <v>1252</v>
      </c>
      <c r="F8" s="10">
        <f t="shared" si="0"/>
        <v>1985</v>
      </c>
      <c r="G8" s="10">
        <f t="shared" si="0"/>
        <v>3237</v>
      </c>
      <c r="H8" s="14">
        <f t="shared" ref="H8:J23" si="1">E8/B8*100</f>
        <v>68.080478520935301</v>
      </c>
      <c r="I8" s="14">
        <f t="shared" si="1"/>
        <v>73.929236499068907</v>
      </c>
      <c r="J8" s="14">
        <f t="shared" si="1"/>
        <v>71.551724137931032</v>
      </c>
    </row>
    <row r="9" spans="1:11" ht="12" customHeight="1" x14ac:dyDescent="0.25">
      <c r="A9" s="20" t="s">
        <v>170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30">
        <f t="shared" si="1"/>
        <v>89.473684210526315</v>
      </c>
      <c r="I9" s="30">
        <f t="shared" si="1"/>
        <v>70</v>
      </c>
      <c r="J9" s="30">
        <f t="shared" si="1"/>
        <v>77.551020408163268</v>
      </c>
    </row>
    <row r="10" spans="1:11" ht="12" customHeight="1" x14ac:dyDescent="0.25">
      <c r="A10" s="8" t="s">
        <v>145</v>
      </c>
      <c r="B10" s="24">
        <v>19</v>
      </c>
      <c r="C10" s="24">
        <v>30</v>
      </c>
      <c r="D10" s="24">
        <f>+B10+C10</f>
        <v>49</v>
      </c>
      <c r="E10" s="24">
        <v>17</v>
      </c>
      <c r="F10" s="24">
        <v>21</v>
      </c>
      <c r="G10" s="24">
        <f>+E10+F10</f>
        <v>38</v>
      </c>
      <c r="H10" s="13">
        <f t="shared" si="1"/>
        <v>89.473684210526315</v>
      </c>
      <c r="I10" s="13">
        <f t="shared" si="1"/>
        <v>70</v>
      </c>
      <c r="J10" s="13">
        <f t="shared" si="1"/>
        <v>77.551020408163268</v>
      </c>
    </row>
    <row r="11" spans="1:11" ht="12" customHeight="1" x14ac:dyDescent="0.25">
      <c r="A11" s="20" t="s">
        <v>34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30">
        <f t="shared" si="1"/>
        <v>64.285714285714292</v>
      </c>
      <c r="I11" s="30">
        <f t="shared" si="1"/>
        <v>91.509433962264154</v>
      </c>
      <c r="J11" s="30">
        <f t="shared" si="1"/>
        <v>77.522935779816521</v>
      </c>
    </row>
    <row r="12" spans="1:11" ht="12" customHeight="1" x14ac:dyDescent="0.25">
      <c r="A12" s="9" t="s">
        <v>90</v>
      </c>
      <c r="B12" s="25">
        <v>27</v>
      </c>
      <c r="C12" s="25">
        <v>11</v>
      </c>
      <c r="D12" s="24">
        <f>+B12+C12</f>
        <v>38</v>
      </c>
      <c r="E12" s="25">
        <v>16</v>
      </c>
      <c r="F12" s="25">
        <v>9</v>
      </c>
      <c r="G12" s="24">
        <f>+E12+F12</f>
        <v>25</v>
      </c>
      <c r="H12" s="13">
        <f t="shared" si="1"/>
        <v>59.259259259259252</v>
      </c>
      <c r="I12" s="13">
        <f t="shared" si="1"/>
        <v>81.818181818181827</v>
      </c>
      <c r="J12" s="13">
        <f t="shared" si="1"/>
        <v>65.789473684210535</v>
      </c>
    </row>
    <row r="13" spans="1:11" ht="12" customHeight="1" x14ac:dyDescent="0.25">
      <c r="A13" s="8" t="s">
        <v>144</v>
      </c>
      <c r="B13" s="24">
        <v>46</v>
      </c>
      <c r="C13" s="24">
        <v>37</v>
      </c>
      <c r="D13" s="24">
        <f>+B13+C13</f>
        <v>83</v>
      </c>
      <c r="E13" s="24">
        <v>33</v>
      </c>
      <c r="F13" s="24">
        <v>42</v>
      </c>
      <c r="G13" s="24">
        <f>+E13+F13</f>
        <v>75</v>
      </c>
      <c r="H13" s="13">
        <f t="shared" si="1"/>
        <v>71.739130434782609</v>
      </c>
      <c r="I13" s="13">
        <f t="shared" si="1"/>
        <v>113.51351351351352</v>
      </c>
      <c r="J13" s="13">
        <f t="shared" si="1"/>
        <v>90.361445783132538</v>
      </c>
    </row>
    <row r="14" spans="1:11" ht="12" customHeight="1" x14ac:dyDescent="0.25">
      <c r="A14" s="8" t="s">
        <v>143</v>
      </c>
      <c r="B14" s="24">
        <v>14</v>
      </c>
      <c r="C14" s="24">
        <v>35</v>
      </c>
      <c r="D14" s="24">
        <f>+B14+C14</f>
        <v>49</v>
      </c>
      <c r="E14" s="24">
        <v>10</v>
      </c>
      <c r="F14" s="24">
        <v>23</v>
      </c>
      <c r="G14" s="24">
        <f>+E14+F14</f>
        <v>33</v>
      </c>
      <c r="H14" s="13">
        <f t="shared" si="1"/>
        <v>71.428571428571431</v>
      </c>
      <c r="I14" s="13">
        <f t="shared" si="1"/>
        <v>65.714285714285708</v>
      </c>
      <c r="J14" s="13">
        <f t="shared" si="1"/>
        <v>67.346938775510196</v>
      </c>
    </row>
    <row r="15" spans="1:11" ht="12" customHeight="1" x14ac:dyDescent="0.25">
      <c r="A15" s="8" t="s">
        <v>97</v>
      </c>
      <c r="B15" s="24">
        <v>25</v>
      </c>
      <c r="C15" s="24">
        <v>23</v>
      </c>
      <c r="D15" s="24">
        <f>+B15+C15</f>
        <v>48</v>
      </c>
      <c r="E15" s="24">
        <v>13</v>
      </c>
      <c r="F15" s="24">
        <v>23</v>
      </c>
      <c r="G15" s="24">
        <f>+E15+F15</f>
        <v>36</v>
      </c>
      <c r="H15" s="13">
        <f t="shared" si="1"/>
        <v>52</v>
      </c>
      <c r="I15" s="13">
        <f t="shared" si="1"/>
        <v>100</v>
      </c>
      <c r="J15" s="13">
        <f t="shared" si="1"/>
        <v>75</v>
      </c>
    </row>
    <row r="16" spans="1:11" ht="12" customHeight="1" x14ac:dyDescent="0.25">
      <c r="A16" s="20" t="s">
        <v>33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30">
        <f t="shared" si="1"/>
        <v>20</v>
      </c>
      <c r="I16" s="30">
        <f t="shared" si="1"/>
        <v>42.857142857142854</v>
      </c>
      <c r="J16" s="30">
        <f t="shared" si="1"/>
        <v>30.666666666666664</v>
      </c>
    </row>
    <row r="17" spans="1:10" ht="12" customHeight="1" x14ac:dyDescent="0.25">
      <c r="A17" s="8" t="s">
        <v>142</v>
      </c>
      <c r="B17" s="24">
        <v>21</v>
      </c>
      <c r="C17" s="24">
        <v>21</v>
      </c>
      <c r="D17" s="24">
        <f>+B17+C17</f>
        <v>42</v>
      </c>
      <c r="E17" s="24">
        <v>6</v>
      </c>
      <c r="F17" s="24">
        <v>8</v>
      </c>
      <c r="G17" s="24">
        <f>+E17+F17</f>
        <v>14</v>
      </c>
      <c r="H17" s="13">
        <f t="shared" si="1"/>
        <v>28.571428571428569</v>
      </c>
      <c r="I17" s="13">
        <f t="shared" si="1"/>
        <v>38.095238095238095</v>
      </c>
      <c r="J17" s="13">
        <f t="shared" si="1"/>
        <v>33.333333333333329</v>
      </c>
    </row>
    <row r="18" spans="1:10" ht="12" customHeight="1" x14ac:dyDescent="0.25">
      <c r="A18" s="8" t="s">
        <v>141</v>
      </c>
      <c r="B18" s="24">
        <v>19</v>
      </c>
      <c r="C18" s="24">
        <v>14</v>
      </c>
      <c r="D18" s="24">
        <f>+B18+C18</f>
        <v>33</v>
      </c>
      <c r="E18" s="24">
        <v>2</v>
      </c>
      <c r="F18" s="24">
        <v>7</v>
      </c>
      <c r="G18" s="24">
        <f>+E18+F18</f>
        <v>9</v>
      </c>
      <c r="H18" s="13">
        <f t="shared" si="1"/>
        <v>10.526315789473683</v>
      </c>
      <c r="I18" s="13">
        <f t="shared" si="1"/>
        <v>50</v>
      </c>
      <c r="J18" s="13">
        <f t="shared" si="1"/>
        <v>27.27272727272727</v>
      </c>
    </row>
    <row r="19" spans="1:10" ht="12" customHeight="1" x14ac:dyDescent="0.25">
      <c r="A19" s="20" t="s">
        <v>60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30" t="e">
        <f t="shared" si="1"/>
        <v>#DIV/0!</v>
      </c>
      <c r="I19" s="30" t="e">
        <f t="shared" si="1"/>
        <v>#DIV/0!</v>
      </c>
      <c r="J19" s="30" t="e">
        <f t="shared" si="1"/>
        <v>#DIV/0!</v>
      </c>
    </row>
    <row r="20" spans="1:10" ht="12" customHeight="1" x14ac:dyDescent="0.25">
      <c r="A20" s="8" t="s">
        <v>161</v>
      </c>
      <c r="B20" s="24">
        <v>0</v>
      </c>
      <c r="C20" s="24">
        <v>0</v>
      </c>
      <c r="D20" s="24">
        <f>+B20+C20</f>
        <v>0</v>
      </c>
      <c r="E20" s="24">
        <v>0</v>
      </c>
      <c r="F20" s="24">
        <v>0</v>
      </c>
      <c r="G20" s="24">
        <f>+E20+F20</f>
        <v>0</v>
      </c>
      <c r="H20" s="13" t="e">
        <f t="shared" si="1"/>
        <v>#DIV/0!</v>
      </c>
      <c r="I20" s="13" t="e">
        <f t="shared" si="1"/>
        <v>#DIV/0!</v>
      </c>
      <c r="J20" s="13" t="e">
        <f t="shared" si="1"/>
        <v>#DIV/0!</v>
      </c>
    </row>
    <row r="21" spans="1:10" ht="12" customHeight="1" x14ac:dyDescent="0.25">
      <c r="A21" s="8" t="s">
        <v>147</v>
      </c>
      <c r="B21" s="24">
        <v>0</v>
      </c>
      <c r="C21" s="24">
        <v>0</v>
      </c>
      <c r="D21" s="24">
        <f>+B21+C21</f>
        <v>0</v>
      </c>
      <c r="E21" s="24">
        <v>0</v>
      </c>
      <c r="F21" s="24">
        <v>0</v>
      </c>
      <c r="G21" s="24">
        <f>+E21+F21</f>
        <v>0</v>
      </c>
      <c r="H21" s="13" t="e">
        <f t="shared" si="1"/>
        <v>#DIV/0!</v>
      </c>
      <c r="I21" s="13" t="e">
        <f t="shared" si="1"/>
        <v>#DIV/0!</v>
      </c>
      <c r="J21" s="13" t="e">
        <f t="shared" si="1"/>
        <v>#DIV/0!</v>
      </c>
    </row>
    <row r="22" spans="1:10" ht="12" customHeight="1" x14ac:dyDescent="0.25">
      <c r="A22" s="8" t="s">
        <v>146</v>
      </c>
      <c r="B22" s="24">
        <v>0</v>
      </c>
      <c r="C22" s="24">
        <v>0</v>
      </c>
      <c r="D22" s="24">
        <f>+B22+C22</f>
        <v>0</v>
      </c>
      <c r="E22" s="24">
        <v>0</v>
      </c>
      <c r="F22" s="24">
        <v>0</v>
      </c>
      <c r="G22" s="24">
        <f>+E22+F22</f>
        <v>0</v>
      </c>
      <c r="H22" s="13" t="e">
        <f t="shared" si="1"/>
        <v>#DIV/0!</v>
      </c>
      <c r="I22" s="13" t="e">
        <f t="shared" si="1"/>
        <v>#DIV/0!</v>
      </c>
      <c r="J22" s="13" t="e">
        <f t="shared" si="1"/>
        <v>#DIV/0!</v>
      </c>
    </row>
    <row r="23" spans="1:10" ht="12" customHeight="1" x14ac:dyDescent="0.25">
      <c r="A23" s="20" t="s">
        <v>32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30">
        <f t="shared" si="1"/>
        <v>89.795918367346943</v>
      </c>
      <c r="I23" s="30">
        <f t="shared" si="1"/>
        <v>104.08163265306123</v>
      </c>
      <c r="J23" s="30">
        <f t="shared" si="1"/>
        <v>96.938775510204081</v>
      </c>
    </row>
    <row r="24" spans="1:10" ht="12" customHeight="1" x14ac:dyDescent="0.25">
      <c r="A24" s="8" t="s">
        <v>140</v>
      </c>
      <c r="B24" s="24">
        <v>16</v>
      </c>
      <c r="C24" s="24">
        <v>24</v>
      </c>
      <c r="D24" s="24">
        <f>+B24+C24</f>
        <v>40</v>
      </c>
      <c r="E24" s="24">
        <v>17</v>
      </c>
      <c r="F24" s="24">
        <v>30</v>
      </c>
      <c r="G24" s="24">
        <f>+E24+F24</f>
        <v>47</v>
      </c>
      <c r="H24" s="13">
        <f t="shared" ref="H24:J87" si="7">E24/B24*100</f>
        <v>106.25</v>
      </c>
      <c r="I24" s="13">
        <f t="shared" si="7"/>
        <v>125</v>
      </c>
      <c r="J24" s="13">
        <f t="shared" si="7"/>
        <v>117.5</v>
      </c>
    </row>
    <row r="25" spans="1:10" ht="12" customHeight="1" x14ac:dyDescent="0.25">
      <c r="A25" s="8" t="s">
        <v>139</v>
      </c>
      <c r="B25" s="24">
        <v>14</v>
      </c>
      <c r="C25" s="24">
        <v>17</v>
      </c>
      <c r="D25" s="24">
        <f>+B25+C25</f>
        <v>31</v>
      </c>
      <c r="E25" s="24">
        <v>10</v>
      </c>
      <c r="F25" s="24">
        <v>10</v>
      </c>
      <c r="G25" s="24">
        <f>+E25+F25</f>
        <v>20</v>
      </c>
      <c r="H25" s="13">
        <f t="shared" si="7"/>
        <v>71.428571428571431</v>
      </c>
      <c r="I25" s="13">
        <f t="shared" si="7"/>
        <v>58.82352941176471</v>
      </c>
      <c r="J25" s="13">
        <f t="shared" si="7"/>
        <v>64.516129032258064</v>
      </c>
    </row>
    <row r="26" spans="1:10" ht="12" customHeight="1" x14ac:dyDescent="0.25">
      <c r="A26" s="8" t="s">
        <v>138</v>
      </c>
      <c r="B26" s="24">
        <v>11</v>
      </c>
      <c r="C26" s="24">
        <v>2</v>
      </c>
      <c r="D26" s="24">
        <f>+B26+C26</f>
        <v>13</v>
      </c>
      <c r="E26" s="24">
        <v>8</v>
      </c>
      <c r="F26" s="24">
        <v>3</v>
      </c>
      <c r="G26" s="24">
        <f>+E26+F26</f>
        <v>11</v>
      </c>
      <c r="H26" s="13">
        <f t="shared" si="7"/>
        <v>72.727272727272734</v>
      </c>
      <c r="I26" s="13">
        <f t="shared" si="7"/>
        <v>150</v>
      </c>
      <c r="J26" s="13">
        <f t="shared" si="7"/>
        <v>84.615384615384613</v>
      </c>
    </row>
    <row r="27" spans="1:10" ht="12" customHeight="1" x14ac:dyDescent="0.25">
      <c r="A27" s="8" t="s">
        <v>137</v>
      </c>
      <c r="B27" s="24">
        <v>8</v>
      </c>
      <c r="C27" s="24">
        <v>6</v>
      </c>
      <c r="D27" s="24">
        <f>+B27+C27</f>
        <v>14</v>
      </c>
      <c r="E27" s="24">
        <v>9</v>
      </c>
      <c r="F27" s="24">
        <v>8</v>
      </c>
      <c r="G27" s="24">
        <f>+E27+F27</f>
        <v>17</v>
      </c>
      <c r="H27" s="13">
        <f t="shared" si="7"/>
        <v>112.5</v>
      </c>
      <c r="I27" s="13">
        <f t="shared" si="7"/>
        <v>133.33333333333331</v>
      </c>
      <c r="J27" s="13">
        <f t="shared" si="7"/>
        <v>121.42857142857142</v>
      </c>
    </row>
    <row r="28" spans="1:10" ht="12" customHeight="1" x14ac:dyDescent="0.25">
      <c r="A28" s="20" t="s">
        <v>31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30">
        <f t="shared" si="7"/>
        <v>100</v>
      </c>
      <c r="I28" s="30">
        <f t="shared" si="7"/>
        <v>76</v>
      </c>
      <c r="J28" s="30">
        <f t="shared" si="7"/>
        <v>89.473684210526315</v>
      </c>
    </row>
    <row r="29" spans="1:10" ht="12" customHeight="1" x14ac:dyDescent="0.25">
      <c r="A29" s="8" t="s">
        <v>110</v>
      </c>
      <c r="B29" s="24">
        <v>3</v>
      </c>
      <c r="C29" s="24">
        <v>5</v>
      </c>
      <c r="D29" s="24">
        <f>+B29+C29</f>
        <v>8</v>
      </c>
      <c r="E29" s="24">
        <v>1</v>
      </c>
      <c r="F29" s="24">
        <v>0</v>
      </c>
      <c r="G29" s="24">
        <f>+E29+F29</f>
        <v>1</v>
      </c>
      <c r="H29" s="13">
        <f t="shared" si="7"/>
        <v>33.333333333333329</v>
      </c>
      <c r="I29" s="13">
        <f t="shared" si="7"/>
        <v>0</v>
      </c>
      <c r="J29" s="13">
        <f t="shared" si="7"/>
        <v>12.5</v>
      </c>
    </row>
    <row r="30" spans="1:10" ht="12" customHeight="1" x14ac:dyDescent="0.25">
      <c r="A30" s="8" t="s">
        <v>109</v>
      </c>
      <c r="B30" s="24">
        <v>10</v>
      </c>
      <c r="C30" s="24">
        <v>13</v>
      </c>
      <c r="D30" s="24">
        <f>+B30+C30</f>
        <v>23</v>
      </c>
      <c r="E30" s="24">
        <v>11</v>
      </c>
      <c r="F30" s="24">
        <v>7</v>
      </c>
      <c r="G30" s="24">
        <f>+E30+F30</f>
        <v>18</v>
      </c>
      <c r="H30" s="13">
        <f t="shared" si="7"/>
        <v>110.00000000000001</v>
      </c>
      <c r="I30" s="13">
        <f t="shared" si="7"/>
        <v>53.846153846153847</v>
      </c>
      <c r="J30" s="13">
        <f t="shared" si="7"/>
        <v>78.260869565217391</v>
      </c>
    </row>
    <row r="31" spans="1:10" ht="12" customHeight="1" x14ac:dyDescent="0.25">
      <c r="A31" s="8" t="s">
        <v>136</v>
      </c>
      <c r="B31" s="24">
        <v>32</v>
      </c>
      <c r="C31" s="24">
        <v>12</v>
      </c>
      <c r="D31" s="24">
        <f>+B31+C31</f>
        <v>44</v>
      </c>
      <c r="E31" s="24">
        <v>32</v>
      </c>
      <c r="F31" s="24">
        <v>17</v>
      </c>
      <c r="G31" s="24">
        <f>+E31+F31</f>
        <v>49</v>
      </c>
      <c r="H31" s="13">
        <f t="shared" si="7"/>
        <v>100</v>
      </c>
      <c r="I31" s="13">
        <f t="shared" si="7"/>
        <v>141.66666666666669</v>
      </c>
      <c r="J31" s="13">
        <f t="shared" si="7"/>
        <v>111.36363636363636</v>
      </c>
    </row>
    <row r="32" spans="1:10" ht="12" customHeight="1" x14ac:dyDescent="0.25">
      <c r="A32" s="8" t="s">
        <v>135</v>
      </c>
      <c r="B32" s="24">
        <v>19</v>
      </c>
      <c r="C32" s="24">
        <v>20</v>
      </c>
      <c r="D32" s="24">
        <f>+B32+C32</f>
        <v>39</v>
      </c>
      <c r="E32" s="24">
        <v>20</v>
      </c>
      <c r="F32" s="24">
        <v>14</v>
      </c>
      <c r="G32" s="24">
        <f>+E32+F32</f>
        <v>34</v>
      </c>
      <c r="H32" s="13">
        <f t="shared" si="7"/>
        <v>105.26315789473684</v>
      </c>
      <c r="I32" s="13">
        <f t="shared" si="7"/>
        <v>70</v>
      </c>
      <c r="J32" s="13">
        <f t="shared" si="7"/>
        <v>87.179487179487182</v>
      </c>
    </row>
    <row r="33" spans="1:10" ht="12" customHeight="1" x14ac:dyDescent="0.25">
      <c r="A33" s="20" t="s">
        <v>30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30">
        <f t="shared" si="7"/>
        <v>43.18181818181818</v>
      </c>
      <c r="I33" s="30">
        <f t="shared" si="7"/>
        <v>71.698113207547166</v>
      </c>
      <c r="J33" s="30">
        <f t="shared" si="7"/>
        <v>64.214711729622266</v>
      </c>
    </row>
    <row r="34" spans="1:10" ht="12" customHeight="1" x14ac:dyDescent="0.25">
      <c r="A34" s="8" t="s">
        <v>134</v>
      </c>
      <c r="B34" s="24">
        <v>52</v>
      </c>
      <c r="C34" s="24">
        <v>19</v>
      </c>
      <c r="D34" s="24">
        <f>+B34+C34</f>
        <v>71</v>
      </c>
      <c r="E34" s="24">
        <v>1</v>
      </c>
      <c r="F34" s="24">
        <v>7</v>
      </c>
      <c r="G34" s="24">
        <f>+E34+F34</f>
        <v>8</v>
      </c>
      <c r="H34" s="13">
        <f t="shared" si="7"/>
        <v>1.9230769230769231</v>
      </c>
      <c r="I34" s="13">
        <f t="shared" si="7"/>
        <v>36.84210526315789</v>
      </c>
      <c r="J34" s="13">
        <f t="shared" si="7"/>
        <v>11.267605633802818</v>
      </c>
    </row>
    <row r="35" spans="1:10" ht="12" customHeight="1" x14ac:dyDescent="0.25">
      <c r="A35" s="8" t="s">
        <v>88</v>
      </c>
      <c r="B35" s="24">
        <v>10</v>
      </c>
      <c r="C35" s="24">
        <v>57</v>
      </c>
      <c r="D35" s="24">
        <f>+B35+C35</f>
        <v>67</v>
      </c>
      <c r="E35" s="24">
        <v>12</v>
      </c>
      <c r="F35" s="24">
        <v>33</v>
      </c>
      <c r="G35" s="24">
        <f>+E35+F35</f>
        <v>45</v>
      </c>
      <c r="H35" s="13">
        <f t="shared" si="7"/>
        <v>120</v>
      </c>
      <c r="I35" s="13">
        <f t="shared" si="7"/>
        <v>57.894736842105267</v>
      </c>
      <c r="J35" s="13">
        <f t="shared" si="7"/>
        <v>67.164179104477611</v>
      </c>
    </row>
    <row r="36" spans="1:10" ht="12" customHeight="1" x14ac:dyDescent="0.25">
      <c r="A36" s="8" t="s">
        <v>71</v>
      </c>
      <c r="B36" s="24">
        <v>64</v>
      </c>
      <c r="C36" s="24">
        <v>203</v>
      </c>
      <c r="D36" s="24">
        <f>+B36+C36</f>
        <v>267</v>
      </c>
      <c r="E36" s="24">
        <v>43</v>
      </c>
      <c r="F36" s="24">
        <v>180</v>
      </c>
      <c r="G36" s="24">
        <f>+E36+F36</f>
        <v>223</v>
      </c>
      <c r="H36" s="13">
        <f t="shared" si="7"/>
        <v>67.1875</v>
      </c>
      <c r="I36" s="13">
        <f t="shared" si="7"/>
        <v>88.669950738916256</v>
      </c>
      <c r="J36" s="13">
        <f t="shared" si="7"/>
        <v>83.520599250936328</v>
      </c>
    </row>
    <row r="37" spans="1:10" ht="12" customHeight="1" x14ac:dyDescent="0.25">
      <c r="A37" s="8" t="s">
        <v>77</v>
      </c>
      <c r="B37" s="24">
        <v>6</v>
      </c>
      <c r="C37" s="24">
        <v>92</v>
      </c>
      <c r="D37" s="24">
        <f>+B37+C37</f>
        <v>98</v>
      </c>
      <c r="E37" s="24">
        <v>1</v>
      </c>
      <c r="F37" s="24">
        <v>46</v>
      </c>
      <c r="G37" s="24">
        <f>+E37+F37</f>
        <v>47</v>
      </c>
      <c r="H37" s="13">
        <f t="shared" si="7"/>
        <v>16.666666666666664</v>
      </c>
      <c r="I37" s="13">
        <f t="shared" si="7"/>
        <v>50</v>
      </c>
      <c r="J37" s="13">
        <f t="shared" si="7"/>
        <v>47.959183673469383</v>
      </c>
    </row>
    <row r="38" spans="1:10" ht="12" customHeight="1" x14ac:dyDescent="0.25">
      <c r="A38" s="20" t="s">
        <v>29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30">
        <f t="shared" si="7"/>
        <v>52.054794520547944</v>
      </c>
      <c r="I38" s="30">
        <f t="shared" si="7"/>
        <v>71.428571428571431</v>
      </c>
      <c r="J38" s="30">
        <f t="shared" si="7"/>
        <v>62.420382165605091</v>
      </c>
    </row>
    <row r="39" spans="1:10" ht="12" customHeight="1" x14ac:dyDescent="0.25">
      <c r="A39" s="8" t="s">
        <v>99</v>
      </c>
      <c r="B39" s="24">
        <v>39</v>
      </c>
      <c r="C39" s="24">
        <v>31</v>
      </c>
      <c r="D39" s="24">
        <f>+B39+C39</f>
        <v>70</v>
      </c>
      <c r="E39" s="24">
        <v>20</v>
      </c>
      <c r="F39" s="24">
        <v>19</v>
      </c>
      <c r="G39" s="24">
        <f>+E39+F39</f>
        <v>39</v>
      </c>
      <c r="H39" s="13">
        <f t="shared" si="7"/>
        <v>51.282051282051277</v>
      </c>
      <c r="I39" s="13">
        <f t="shared" si="7"/>
        <v>61.29032258064516</v>
      </c>
      <c r="J39" s="13">
        <f t="shared" si="7"/>
        <v>55.714285714285715</v>
      </c>
    </row>
    <row r="40" spans="1:10" ht="12" customHeight="1" x14ac:dyDescent="0.25">
      <c r="A40" s="8" t="s">
        <v>79</v>
      </c>
      <c r="B40" s="24">
        <v>23</v>
      </c>
      <c r="C40" s="24">
        <v>48</v>
      </c>
      <c r="D40" s="24">
        <f>+B40+C40</f>
        <v>71</v>
      </c>
      <c r="E40" s="24">
        <v>16</v>
      </c>
      <c r="F40" s="24">
        <v>32</v>
      </c>
      <c r="G40" s="24">
        <f>+E40+F40</f>
        <v>48</v>
      </c>
      <c r="H40" s="13">
        <f t="shared" si="7"/>
        <v>69.565217391304344</v>
      </c>
      <c r="I40" s="13">
        <f t="shared" si="7"/>
        <v>66.666666666666657</v>
      </c>
      <c r="J40" s="13">
        <f t="shared" si="7"/>
        <v>67.605633802816897</v>
      </c>
    </row>
    <row r="41" spans="1:10" ht="12" customHeight="1" x14ac:dyDescent="0.25">
      <c r="A41" s="8" t="s">
        <v>171</v>
      </c>
      <c r="B41" s="24">
        <v>0</v>
      </c>
      <c r="C41" s="24">
        <v>0</v>
      </c>
      <c r="D41" s="24">
        <f>+B41+C41</f>
        <v>0</v>
      </c>
      <c r="E41" s="24">
        <v>0</v>
      </c>
      <c r="F41" s="24">
        <v>0</v>
      </c>
      <c r="G41" s="24">
        <f>+E41+F41</f>
        <v>0</v>
      </c>
      <c r="H41" s="13" t="e">
        <f t="shared" si="7"/>
        <v>#DIV/0!</v>
      </c>
      <c r="I41" s="13" t="e">
        <f t="shared" si="7"/>
        <v>#DIV/0!</v>
      </c>
      <c r="J41" s="13" t="e">
        <f t="shared" si="7"/>
        <v>#DIV/0!</v>
      </c>
    </row>
    <row r="42" spans="1:10" ht="12" customHeight="1" x14ac:dyDescent="0.25">
      <c r="A42" s="8" t="s">
        <v>94</v>
      </c>
      <c r="B42" s="24">
        <v>11</v>
      </c>
      <c r="C42" s="24">
        <v>5</v>
      </c>
      <c r="D42" s="24">
        <f>+B42+C42</f>
        <v>16</v>
      </c>
      <c r="E42" s="24">
        <v>2</v>
      </c>
      <c r="F42" s="24">
        <v>9</v>
      </c>
      <c r="G42" s="24">
        <f>+E42+F42</f>
        <v>11</v>
      </c>
      <c r="H42" s="13">
        <f t="shared" si="7"/>
        <v>18.181818181818183</v>
      </c>
      <c r="I42" s="13">
        <f t="shared" si="7"/>
        <v>180</v>
      </c>
      <c r="J42" s="13">
        <f t="shared" si="7"/>
        <v>68.75</v>
      </c>
    </row>
    <row r="43" spans="1:10" ht="12" customHeight="1" x14ac:dyDescent="0.25">
      <c r="A43" s="20" t="s">
        <v>28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30">
        <f t="shared" si="7"/>
        <v>59.636363636363633</v>
      </c>
      <c r="I43" s="30">
        <f t="shared" si="7"/>
        <v>60.393258426966291</v>
      </c>
      <c r="J43" s="30">
        <f t="shared" si="7"/>
        <v>60.063391442155314</v>
      </c>
    </row>
    <row r="44" spans="1:10" ht="12" customHeight="1" x14ac:dyDescent="0.25">
      <c r="A44" s="8" t="s">
        <v>72</v>
      </c>
      <c r="B44" s="24">
        <v>84</v>
      </c>
      <c r="C44" s="24">
        <v>121</v>
      </c>
      <c r="D44" s="24">
        <f t="shared" ref="D44:D49" si="12">+B44+C44</f>
        <v>205</v>
      </c>
      <c r="E44" s="24">
        <v>66</v>
      </c>
      <c r="F44" s="24">
        <v>75</v>
      </c>
      <c r="G44" s="24">
        <f t="shared" ref="G44:G49" si="13">+E44+F44</f>
        <v>141</v>
      </c>
      <c r="H44" s="13">
        <f t="shared" si="7"/>
        <v>78.571428571428569</v>
      </c>
      <c r="I44" s="13">
        <f t="shared" si="7"/>
        <v>61.983471074380169</v>
      </c>
      <c r="J44" s="13">
        <f t="shared" si="7"/>
        <v>68.780487804878049</v>
      </c>
    </row>
    <row r="45" spans="1:10" ht="12" customHeight="1" x14ac:dyDescent="0.25">
      <c r="A45" s="8" t="s">
        <v>133</v>
      </c>
      <c r="B45" s="24">
        <v>15</v>
      </c>
      <c r="C45" s="24">
        <v>21</v>
      </c>
      <c r="D45" s="24">
        <f t="shared" si="12"/>
        <v>36</v>
      </c>
      <c r="E45" s="24">
        <v>6</v>
      </c>
      <c r="F45" s="24">
        <v>8</v>
      </c>
      <c r="G45" s="24">
        <f t="shared" si="13"/>
        <v>14</v>
      </c>
      <c r="H45" s="13">
        <f t="shared" si="7"/>
        <v>40</v>
      </c>
      <c r="I45" s="13">
        <f t="shared" si="7"/>
        <v>38.095238095238095</v>
      </c>
      <c r="J45" s="13">
        <f t="shared" si="7"/>
        <v>38.888888888888893</v>
      </c>
    </row>
    <row r="46" spans="1:10" ht="12" customHeight="1" x14ac:dyDescent="0.25">
      <c r="A46" s="8" t="s">
        <v>98</v>
      </c>
      <c r="B46" s="24">
        <v>80</v>
      </c>
      <c r="C46" s="24">
        <v>119</v>
      </c>
      <c r="D46" s="24">
        <f t="shared" si="12"/>
        <v>199</v>
      </c>
      <c r="E46" s="24">
        <v>51</v>
      </c>
      <c r="F46" s="24">
        <v>83</v>
      </c>
      <c r="G46" s="24">
        <f t="shared" si="13"/>
        <v>134</v>
      </c>
      <c r="H46" s="13">
        <f t="shared" si="7"/>
        <v>63.749999999999993</v>
      </c>
      <c r="I46" s="13">
        <f t="shared" si="7"/>
        <v>69.747899159663859</v>
      </c>
      <c r="J46" s="13">
        <f t="shared" si="7"/>
        <v>67.336683417085425</v>
      </c>
    </row>
    <row r="47" spans="1:10" ht="12" customHeight="1" x14ac:dyDescent="0.25">
      <c r="A47" s="8" t="s">
        <v>100</v>
      </c>
      <c r="B47" s="24">
        <v>65</v>
      </c>
      <c r="C47" s="24">
        <v>42</v>
      </c>
      <c r="D47" s="24">
        <f t="shared" si="12"/>
        <v>107</v>
      </c>
      <c r="E47" s="24">
        <v>25</v>
      </c>
      <c r="F47" s="24">
        <v>19</v>
      </c>
      <c r="G47" s="24">
        <f t="shared" si="13"/>
        <v>44</v>
      </c>
      <c r="H47" s="13">
        <f t="shared" si="7"/>
        <v>38.461538461538467</v>
      </c>
      <c r="I47" s="13">
        <f t="shared" si="7"/>
        <v>45.238095238095241</v>
      </c>
      <c r="J47" s="13">
        <f t="shared" si="7"/>
        <v>41.121495327102799</v>
      </c>
    </row>
    <row r="48" spans="1:10" ht="12" customHeight="1" x14ac:dyDescent="0.25">
      <c r="A48" s="8" t="s">
        <v>104</v>
      </c>
      <c r="B48" s="24">
        <v>6</v>
      </c>
      <c r="C48" s="24">
        <v>11</v>
      </c>
      <c r="D48" s="24">
        <f t="shared" si="12"/>
        <v>17</v>
      </c>
      <c r="E48" s="24">
        <v>4</v>
      </c>
      <c r="F48" s="24">
        <v>3</v>
      </c>
      <c r="G48" s="24">
        <f t="shared" si="13"/>
        <v>7</v>
      </c>
      <c r="H48" s="13">
        <f t="shared" si="7"/>
        <v>66.666666666666657</v>
      </c>
      <c r="I48" s="13">
        <f t="shared" si="7"/>
        <v>27.27272727272727</v>
      </c>
      <c r="J48" s="13">
        <f t="shared" si="7"/>
        <v>41.17647058823529</v>
      </c>
    </row>
    <row r="49" spans="1:10" ht="12" customHeight="1" x14ac:dyDescent="0.25">
      <c r="A49" s="8" t="s">
        <v>93</v>
      </c>
      <c r="B49" s="24">
        <v>25</v>
      </c>
      <c r="C49" s="24">
        <v>42</v>
      </c>
      <c r="D49" s="24">
        <f t="shared" si="12"/>
        <v>67</v>
      </c>
      <c r="E49" s="24">
        <v>12</v>
      </c>
      <c r="F49" s="24">
        <v>27</v>
      </c>
      <c r="G49" s="24">
        <f t="shared" si="13"/>
        <v>39</v>
      </c>
      <c r="H49" s="13">
        <f t="shared" si="7"/>
        <v>48</v>
      </c>
      <c r="I49" s="13">
        <f t="shared" si="7"/>
        <v>64.285714285714292</v>
      </c>
      <c r="J49" s="13">
        <f t="shared" si="7"/>
        <v>58.208955223880601</v>
      </c>
    </row>
    <row r="50" spans="1:10" ht="12" customHeight="1" x14ac:dyDescent="0.25">
      <c r="A50" s="20" t="s">
        <v>27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30">
        <f t="shared" si="7"/>
        <v>72.058823529411768</v>
      </c>
      <c r="I50" s="30">
        <f t="shared" si="7"/>
        <v>82.377049180327873</v>
      </c>
      <c r="J50" s="30">
        <f t="shared" si="7"/>
        <v>77.678571428571431</v>
      </c>
    </row>
    <row r="51" spans="1:10" ht="12" customHeight="1" x14ac:dyDescent="0.25">
      <c r="A51" s="8" t="s">
        <v>89</v>
      </c>
      <c r="B51" s="24">
        <v>204</v>
      </c>
      <c r="C51" s="24">
        <v>244</v>
      </c>
      <c r="D51" s="24">
        <f>+B51+C51</f>
        <v>448</v>
      </c>
      <c r="E51" s="24">
        <v>147</v>
      </c>
      <c r="F51" s="24">
        <v>201</v>
      </c>
      <c r="G51" s="24">
        <f>+E51+F51</f>
        <v>348</v>
      </c>
      <c r="H51" s="13">
        <f t="shared" si="7"/>
        <v>72.058823529411768</v>
      </c>
      <c r="I51" s="13">
        <f t="shared" si="7"/>
        <v>82.377049180327873</v>
      </c>
      <c r="J51" s="13">
        <f t="shared" si="7"/>
        <v>77.678571428571431</v>
      </c>
    </row>
    <row r="52" spans="1:10" ht="12" customHeight="1" x14ac:dyDescent="0.25">
      <c r="A52" s="8" t="s">
        <v>160</v>
      </c>
      <c r="B52" s="24">
        <v>0</v>
      </c>
      <c r="C52" s="24">
        <v>0</v>
      </c>
      <c r="D52" s="24">
        <f>+B52+C52</f>
        <v>0</v>
      </c>
      <c r="E52" s="24">
        <v>0</v>
      </c>
      <c r="F52" s="24">
        <v>0</v>
      </c>
      <c r="G52" s="24">
        <f>+E52+F52</f>
        <v>0</v>
      </c>
      <c r="H52" s="13" t="e">
        <f t="shared" si="7"/>
        <v>#DIV/0!</v>
      </c>
      <c r="I52" s="13" t="e">
        <f t="shared" si="7"/>
        <v>#DIV/0!</v>
      </c>
      <c r="J52" s="13" t="e">
        <f t="shared" si="7"/>
        <v>#DIV/0!</v>
      </c>
    </row>
    <row r="53" spans="1:10" ht="12" customHeight="1" x14ac:dyDescent="0.25">
      <c r="A53" s="8" t="s">
        <v>132</v>
      </c>
      <c r="B53" s="24">
        <v>0</v>
      </c>
      <c r="C53" s="24">
        <v>0</v>
      </c>
      <c r="D53" s="24">
        <f>+B53+C53</f>
        <v>0</v>
      </c>
      <c r="E53" s="24">
        <v>0</v>
      </c>
      <c r="F53" s="24">
        <v>0</v>
      </c>
      <c r="G53" s="24">
        <f>+E53+F53</f>
        <v>0</v>
      </c>
      <c r="H53" s="13" t="e">
        <f t="shared" si="7"/>
        <v>#DIV/0!</v>
      </c>
      <c r="I53" s="13" t="e">
        <f t="shared" si="7"/>
        <v>#DIV/0!</v>
      </c>
      <c r="J53" s="13" t="e">
        <f t="shared" si="7"/>
        <v>#DIV/0!</v>
      </c>
    </row>
    <row r="54" spans="1:10" ht="12" customHeight="1" x14ac:dyDescent="0.25">
      <c r="A54" s="20" t="s">
        <v>26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30">
        <f t="shared" si="7"/>
        <v>68.75</v>
      </c>
      <c r="I54" s="30">
        <f t="shared" si="7"/>
        <v>81.884057971014485</v>
      </c>
      <c r="J54" s="30">
        <f t="shared" si="7"/>
        <v>76.495726495726487</v>
      </c>
    </row>
    <row r="55" spans="1:10" ht="12" customHeight="1" x14ac:dyDescent="0.25">
      <c r="A55" s="8" t="s">
        <v>80</v>
      </c>
      <c r="B55" s="24">
        <v>26</v>
      </c>
      <c r="C55" s="24">
        <v>33</v>
      </c>
      <c r="D55" s="24">
        <f>+B55+C55</f>
        <v>59</v>
      </c>
      <c r="E55" s="24">
        <v>12</v>
      </c>
      <c r="F55" s="24">
        <v>13</v>
      </c>
      <c r="G55" s="24">
        <f>+E55+F55</f>
        <v>25</v>
      </c>
      <c r="H55" s="13">
        <f t="shared" si="7"/>
        <v>46.153846153846153</v>
      </c>
      <c r="I55" s="13">
        <f t="shared" si="7"/>
        <v>39.393939393939391</v>
      </c>
      <c r="J55" s="13">
        <f t="shared" si="7"/>
        <v>42.372881355932201</v>
      </c>
    </row>
    <row r="56" spans="1:10" ht="12" customHeight="1" x14ac:dyDescent="0.25">
      <c r="A56" s="8" t="s">
        <v>105</v>
      </c>
      <c r="B56" s="24">
        <v>22</v>
      </c>
      <c r="C56" s="24">
        <v>26</v>
      </c>
      <c r="D56" s="24">
        <f>+B56+C56</f>
        <v>48</v>
      </c>
      <c r="E56" s="24">
        <v>18</v>
      </c>
      <c r="F56" s="24">
        <v>21</v>
      </c>
      <c r="G56" s="24">
        <f>+E56+F56</f>
        <v>39</v>
      </c>
      <c r="H56" s="13">
        <f t="shared" si="7"/>
        <v>81.818181818181827</v>
      </c>
      <c r="I56" s="13">
        <f t="shared" si="7"/>
        <v>80.769230769230774</v>
      </c>
      <c r="J56" s="13">
        <f t="shared" si="7"/>
        <v>81.25</v>
      </c>
    </row>
    <row r="57" spans="1:10" ht="12" customHeight="1" x14ac:dyDescent="0.25">
      <c r="A57" s="8" t="s">
        <v>131</v>
      </c>
      <c r="B57" s="24">
        <v>20</v>
      </c>
      <c r="C57" s="24">
        <v>36</v>
      </c>
      <c r="D57" s="24">
        <f>+B57+C57</f>
        <v>56</v>
      </c>
      <c r="E57" s="24">
        <v>10</v>
      </c>
      <c r="F57" s="24">
        <v>26</v>
      </c>
      <c r="G57" s="24">
        <f>+E57+F57</f>
        <v>36</v>
      </c>
      <c r="H57" s="13">
        <f t="shared" si="7"/>
        <v>50</v>
      </c>
      <c r="I57" s="13">
        <f t="shared" si="7"/>
        <v>72.222222222222214</v>
      </c>
      <c r="J57" s="13">
        <f t="shared" si="7"/>
        <v>64.285714285714292</v>
      </c>
    </row>
    <row r="58" spans="1:10" ht="12" customHeight="1" x14ac:dyDescent="0.25">
      <c r="A58" s="8" t="s">
        <v>172</v>
      </c>
      <c r="B58" s="24">
        <v>0</v>
      </c>
      <c r="C58" s="24">
        <v>0</v>
      </c>
      <c r="D58" s="24">
        <f>+B58+C58</f>
        <v>0</v>
      </c>
      <c r="E58" s="24">
        <v>0</v>
      </c>
      <c r="F58" s="24">
        <v>0</v>
      </c>
      <c r="G58" s="24">
        <f>+E58+F58</f>
        <v>0</v>
      </c>
      <c r="H58" s="13" t="e">
        <f t="shared" si="7"/>
        <v>#DIV/0!</v>
      </c>
      <c r="I58" s="13" t="e">
        <f t="shared" si="7"/>
        <v>#DIV/0!</v>
      </c>
      <c r="J58" s="13" t="e">
        <f t="shared" si="7"/>
        <v>#DIV/0!</v>
      </c>
    </row>
    <row r="59" spans="1:10" ht="12" customHeight="1" x14ac:dyDescent="0.25">
      <c r="A59" s="8" t="s">
        <v>101</v>
      </c>
      <c r="B59" s="24">
        <v>28</v>
      </c>
      <c r="C59" s="24">
        <v>43</v>
      </c>
      <c r="D59" s="24">
        <f>+B59+C59</f>
        <v>71</v>
      </c>
      <c r="E59" s="24">
        <v>26</v>
      </c>
      <c r="F59" s="24">
        <v>53</v>
      </c>
      <c r="G59" s="24">
        <f>+E59+F59</f>
        <v>79</v>
      </c>
      <c r="H59" s="13">
        <f t="shared" si="7"/>
        <v>92.857142857142861</v>
      </c>
      <c r="I59" s="13">
        <f t="shared" si="7"/>
        <v>123.25581395348837</v>
      </c>
      <c r="J59" s="13">
        <f t="shared" si="7"/>
        <v>111.26760563380283</v>
      </c>
    </row>
    <row r="60" spans="1:10" ht="12" customHeight="1" x14ac:dyDescent="0.25">
      <c r="A60" s="20" t="s">
        <v>25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30">
        <f t="shared" si="7"/>
        <v>82</v>
      </c>
      <c r="I60" s="30">
        <f t="shared" si="7"/>
        <v>72.857142857142847</v>
      </c>
      <c r="J60" s="30">
        <f t="shared" si="7"/>
        <v>74.242424242424249</v>
      </c>
    </row>
    <row r="61" spans="1:10" ht="12" customHeight="1" x14ac:dyDescent="0.25">
      <c r="A61" s="8" t="s">
        <v>96</v>
      </c>
      <c r="B61" s="24">
        <v>41</v>
      </c>
      <c r="C61" s="24">
        <v>219</v>
      </c>
      <c r="D61" s="24">
        <f>+B61+C61</f>
        <v>260</v>
      </c>
      <c r="E61" s="24">
        <v>39</v>
      </c>
      <c r="F61" s="24">
        <v>176</v>
      </c>
      <c r="G61" s="24">
        <f>+E61+F61</f>
        <v>215</v>
      </c>
      <c r="H61" s="13">
        <f t="shared" si="7"/>
        <v>95.121951219512198</v>
      </c>
      <c r="I61" s="13">
        <f t="shared" si="7"/>
        <v>80.365296803652967</v>
      </c>
      <c r="J61" s="13">
        <f t="shared" si="7"/>
        <v>82.692307692307693</v>
      </c>
    </row>
    <row r="62" spans="1:10" ht="12" customHeight="1" x14ac:dyDescent="0.25">
      <c r="A62" s="8" t="s">
        <v>106</v>
      </c>
      <c r="B62" s="24">
        <v>5</v>
      </c>
      <c r="C62" s="24">
        <v>34</v>
      </c>
      <c r="D62" s="24">
        <f>+B62+C62</f>
        <v>39</v>
      </c>
      <c r="E62" s="24">
        <v>1</v>
      </c>
      <c r="F62" s="24">
        <v>14</v>
      </c>
      <c r="G62" s="24">
        <f>+E62+F62</f>
        <v>15</v>
      </c>
      <c r="H62" s="13">
        <f t="shared" si="7"/>
        <v>20</v>
      </c>
      <c r="I62" s="13">
        <f t="shared" si="7"/>
        <v>41.17647058823529</v>
      </c>
      <c r="J62" s="13">
        <f t="shared" si="7"/>
        <v>38.461538461538467</v>
      </c>
    </row>
    <row r="63" spans="1:10" ht="12" customHeight="1" x14ac:dyDescent="0.25">
      <c r="A63" s="8" t="s">
        <v>129</v>
      </c>
      <c r="B63" s="24">
        <v>4</v>
      </c>
      <c r="C63" s="24">
        <v>27</v>
      </c>
      <c r="D63" s="24">
        <f>+B63+C63</f>
        <v>31</v>
      </c>
      <c r="E63" s="24">
        <v>1</v>
      </c>
      <c r="F63" s="24">
        <v>14</v>
      </c>
      <c r="G63" s="24">
        <f>+E63+F63</f>
        <v>15</v>
      </c>
      <c r="H63" s="13">
        <f t="shared" si="7"/>
        <v>25</v>
      </c>
      <c r="I63" s="13">
        <f t="shared" si="7"/>
        <v>51.851851851851848</v>
      </c>
      <c r="J63" s="13">
        <f t="shared" si="7"/>
        <v>48.387096774193552</v>
      </c>
    </row>
    <row r="64" spans="1:10" ht="12" customHeight="1" x14ac:dyDescent="0.25">
      <c r="A64" s="20" t="s">
        <v>24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30">
        <f t="shared" si="7"/>
        <v>60.869565217391312</v>
      </c>
      <c r="I64" s="30">
        <f t="shared" si="7"/>
        <v>67.924528301886795</v>
      </c>
      <c r="J64" s="30">
        <f t="shared" si="7"/>
        <v>64.646464646464651</v>
      </c>
    </row>
    <row r="65" spans="1:10" ht="12" customHeight="1" x14ac:dyDescent="0.25">
      <c r="A65" s="8" t="s">
        <v>128</v>
      </c>
      <c r="B65" s="24">
        <v>27</v>
      </c>
      <c r="C65" s="24">
        <v>29</v>
      </c>
      <c r="D65" s="24">
        <f>+B65+C65</f>
        <v>56</v>
      </c>
      <c r="E65" s="24">
        <v>12</v>
      </c>
      <c r="F65" s="24">
        <v>26</v>
      </c>
      <c r="G65" s="24">
        <f>+E65+F65</f>
        <v>38</v>
      </c>
      <c r="H65" s="13">
        <f t="shared" si="7"/>
        <v>44.444444444444443</v>
      </c>
      <c r="I65" s="13">
        <f t="shared" si="7"/>
        <v>89.65517241379311</v>
      </c>
      <c r="J65" s="13">
        <f t="shared" si="7"/>
        <v>67.857142857142861</v>
      </c>
    </row>
    <row r="66" spans="1:10" ht="12" customHeight="1" x14ac:dyDescent="0.25">
      <c r="A66" s="8" t="s">
        <v>178</v>
      </c>
      <c r="B66" s="24">
        <v>0</v>
      </c>
      <c r="C66" s="24">
        <v>0</v>
      </c>
      <c r="D66" s="24">
        <f>+B66+C66</f>
        <v>0</v>
      </c>
      <c r="E66" s="24">
        <v>1</v>
      </c>
      <c r="F66" s="24">
        <v>2</v>
      </c>
      <c r="G66" s="24">
        <f>+E66+F66</f>
        <v>3</v>
      </c>
      <c r="H66" s="13" t="e">
        <f t="shared" si="7"/>
        <v>#DIV/0!</v>
      </c>
      <c r="I66" s="13" t="e">
        <f t="shared" si="7"/>
        <v>#DIV/0!</v>
      </c>
      <c r="J66" s="13" t="e">
        <f t="shared" si="7"/>
        <v>#DIV/0!</v>
      </c>
    </row>
    <row r="67" spans="1:10" ht="12" customHeight="1" x14ac:dyDescent="0.25">
      <c r="A67" s="8" t="s">
        <v>127</v>
      </c>
      <c r="B67" s="24">
        <v>8</v>
      </c>
      <c r="C67" s="24">
        <v>6</v>
      </c>
      <c r="D67" s="24">
        <f>+B67+C67</f>
        <v>14</v>
      </c>
      <c r="E67" s="24">
        <v>10</v>
      </c>
      <c r="F67" s="24">
        <v>2</v>
      </c>
      <c r="G67" s="24">
        <f>+E67+F67</f>
        <v>12</v>
      </c>
      <c r="H67" s="13">
        <f t="shared" si="7"/>
        <v>125</v>
      </c>
      <c r="I67" s="13">
        <f t="shared" si="7"/>
        <v>33.333333333333329</v>
      </c>
      <c r="J67" s="13">
        <f t="shared" si="7"/>
        <v>85.714285714285708</v>
      </c>
    </row>
    <row r="68" spans="1:10" ht="12" customHeight="1" x14ac:dyDescent="0.25">
      <c r="A68" s="8" t="s">
        <v>153</v>
      </c>
      <c r="B68" s="24">
        <v>11</v>
      </c>
      <c r="C68" s="24">
        <v>18</v>
      </c>
      <c r="D68" s="24">
        <f>+B68+C68</f>
        <v>29</v>
      </c>
      <c r="E68" s="24">
        <v>5</v>
      </c>
      <c r="F68" s="24">
        <v>6</v>
      </c>
      <c r="G68" s="24">
        <f>+E68+F68</f>
        <v>11</v>
      </c>
      <c r="H68" s="13">
        <f t="shared" si="7"/>
        <v>45.454545454545453</v>
      </c>
      <c r="I68" s="13">
        <f t="shared" si="7"/>
        <v>33.333333333333329</v>
      </c>
      <c r="J68" s="13">
        <f t="shared" si="7"/>
        <v>37.931034482758619</v>
      </c>
    </row>
    <row r="69" spans="1:10" ht="12" customHeight="1" x14ac:dyDescent="0.25">
      <c r="A69" s="20" t="s">
        <v>23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30">
        <f t="shared" si="7"/>
        <v>76.59574468085107</v>
      </c>
      <c r="I69" s="30">
        <f t="shared" si="7"/>
        <v>42.105263157894733</v>
      </c>
      <c r="J69" s="30">
        <f t="shared" si="7"/>
        <v>55.284552845528459</v>
      </c>
    </row>
    <row r="70" spans="1:10" ht="12" customHeight="1" x14ac:dyDescent="0.25">
      <c r="A70" s="8" t="s">
        <v>125</v>
      </c>
      <c r="B70" s="24">
        <v>2</v>
      </c>
      <c r="C70" s="24">
        <v>11</v>
      </c>
      <c r="D70" s="24">
        <f>+B70+C70</f>
        <v>13</v>
      </c>
      <c r="E70" s="24">
        <v>3</v>
      </c>
      <c r="F70" s="24">
        <v>4</v>
      </c>
      <c r="G70" s="24">
        <f>+E70+F70</f>
        <v>7</v>
      </c>
      <c r="H70" s="13">
        <f t="shared" si="7"/>
        <v>150</v>
      </c>
      <c r="I70" s="13">
        <f t="shared" si="7"/>
        <v>36.363636363636367</v>
      </c>
      <c r="J70" s="13">
        <f t="shared" si="7"/>
        <v>53.846153846153847</v>
      </c>
    </row>
    <row r="71" spans="1:10" ht="12" customHeight="1" x14ac:dyDescent="0.25">
      <c r="A71" s="8" t="s">
        <v>124</v>
      </c>
      <c r="B71" s="24">
        <v>4</v>
      </c>
      <c r="C71" s="24">
        <v>13</v>
      </c>
      <c r="D71" s="24">
        <f>+B71+C71</f>
        <v>17</v>
      </c>
      <c r="E71" s="24">
        <v>1</v>
      </c>
      <c r="F71" s="24">
        <v>1</v>
      </c>
      <c r="G71" s="24">
        <f>+E71+F71</f>
        <v>2</v>
      </c>
      <c r="H71" s="13">
        <f t="shared" si="7"/>
        <v>25</v>
      </c>
      <c r="I71" s="13">
        <f t="shared" si="7"/>
        <v>7.6923076923076925</v>
      </c>
      <c r="J71" s="13">
        <f t="shared" si="7"/>
        <v>11.76470588235294</v>
      </c>
    </row>
    <row r="72" spans="1:10" ht="12" customHeight="1" x14ac:dyDescent="0.25">
      <c r="A72" s="8" t="s">
        <v>123</v>
      </c>
      <c r="B72" s="24">
        <v>11</v>
      </c>
      <c r="C72" s="24">
        <v>7</v>
      </c>
      <c r="D72" s="24">
        <f>+B72+C72</f>
        <v>18</v>
      </c>
      <c r="E72" s="24">
        <v>14</v>
      </c>
      <c r="F72" s="24">
        <v>4</v>
      </c>
      <c r="G72" s="24">
        <f>+E72+F72</f>
        <v>18</v>
      </c>
      <c r="H72" s="13">
        <f t="shared" si="7"/>
        <v>127.27272727272727</v>
      </c>
      <c r="I72" s="13">
        <f t="shared" si="7"/>
        <v>57.142857142857139</v>
      </c>
      <c r="J72" s="13">
        <f t="shared" si="7"/>
        <v>100</v>
      </c>
    </row>
    <row r="73" spans="1:10" ht="12" customHeight="1" x14ac:dyDescent="0.25">
      <c r="A73" s="8" t="s">
        <v>122</v>
      </c>
      <c r="B73" s="24">
        <v>20</v>
      </c>
      <c r="C73" s="24">
        <v>17</v>
      </c>
      <c r="D73" s="24">
        <f>+B73+C73</f>
        <v>37</v>
      </c>
      <c r="E73" s="24">
        <v>11</v>
      </c>
      <c r="F73" s="24">
        <v>11</v>
      </c>
      <c r="G73" s="24">
        <f>+E73+F73</f>
        <v>22</v>
      </c>
      <c r="H73" s="13">
        <f t="shared" si="7"/>
        <v>55.000000000000007</v>
      </c>
      <c r="I73" s="13">
        <f t="shared" si="7"/>
        <v>64.705882352941174</v>
      </c>
      <c r="J73" s="13">
        <f t="shared" si="7"/>
        <v>59.45945945945946</v>
      </c>
    </row>
    <row r="74" spans="1:10" ht="12" customHeight="1" x14ac:dyDescent="0.25">
      <c r="A74" s="9" t="s">
        <v>179</v>
      </c>
      <c r="B74" s="24">
        <v>10</v>
      </c>
      <c r="C74" s="24">
        <v>28</v>
      </c>
      <c r="D74" s="24">
        <f>+B74+C74</f>
        <v>38</v>
      </c>
      <c r="E74" s="24">
        <v>7</v>
      </c>
      <c r="F74" s="24">
        <v>12</v>
      </c>
      <c r="G74" s="24">
        <f>+E74+F74</f>
        <v>19</v>
      </c>
      <c r="H74" s="13">
        <f t="shared" si="7"/>
        <v>70</v>
      </c>
      <c r="I74" s="13">
        <f t="shared" si="7"/>
        <v>42.857142857142854</v>
      </c>
      <c r="J74" s="13">
        <f t="shared" si="7"/>
        <v>50</v>
      </c>
    </row>
    <row r="75" spans="1:10" ht="12" customHeight="1" x14ac:dyDescent="0.25">
      <c r="A75" s="20" t="s">
        <v>22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30">
        <f t="shared" si="7"/>
        <v>71.359223300970882</v>
      </c>
      <c r="I75" s="30">
        <f t="shared" si="7"/>
        <v>78.181818181818187</v>
      </c>
      <c r="J75" s="30">
        <f t="shared" si="7"/>
        <v>72.796934865900383</v>
      </c>
    </row>
    <row r="76" spans="1:10" ht="12" customHeight="1" x14ac:dyDescent="0.25">
      <c r="A76" s="8" t="s">
        <v>121</v>
      </c>
      <c r="B76" s="24">
        <v>66</v>
      </c>
      <c r="C76" s="24">
        <v>15</v>
      </c>
      <c r="D76" s="24">
        <f>+B76+C76</f>
        <v>81</v>
      </c>
      <c r="E76" s="24">
        <v>61</v>
      </c>
      <c r="F76" s="24">
        <v>23</v>
      </c>
      <c r="G76" s="24">
        <f>+E76+F76</f>
        <v>84</v>
      </c>
      <c r="H76" s="13">
        <f t="shared" si="7"/>
        <v>92.424242424242422</v>
      </c>
      <c r="I76" s="13">
        <f t="shared" si="7"/>
        <v>153.33333333333334</v>
      </c>
      <c r="J76" s="13">
        <f t="shared" si="7"/>
        <v>103.7037037037037</v>
      </c>
    </row>
    <row r="77" spans="1:10" ht="12" customHeight="1" x14ac:dyDescent="0.25">
      <c r="A77" s="8" t="s">
        <v>95</v>
      </c>
      <c r="B77" s="24">
        <v>42</v>
      </c>
      <c r="C77" s="24">
        <v>22</v>
      </c>
      <c r="D77" s="24">
        <f>+B77+C77</f>
        <v>64</v>
      </c>
      <c r="E77" s="24">
        <v>24</v>
      </c>
      <c r="F77" s="24">
        <v>13</v>
      </c>
      <c r="G77" s="24">
        <f>+E77+F77</f>
        <v>37</v>
      </c>
      <c r="H77" s="13">
        <f t="shared" si="7"/>
        <v>57.142857142857139</v>
      </c>
      <c r="I77" s="13">
        <f t="shared" si="7"/>
        <v>59.090909090909093</v>
      </c>
      <c r="J77" s="13">
        <f t="shared" si="7"/>
        <v>57.8125</v>
      </c>
    </row>
    <row r="78" spans="1:10" ht="12" customHeight="1" x14ac:dyDescent="0.25">
      <c r="A78" s="8" t="s">
        <v>150</v>
      </c>
      <c r="B78" s="24">
        <v>25</v>
      </c>
      <c r="C78" s="24">
        <v>2</v>
      </c>
      <c r="D78" s="24">
        <f>+B78+C78</f>
        <v>27</v>
      </c>
      <c r="E78" s="24">
        <v>13</v>
      </c>
      <c r="F78" s="24">
        <v>1</v>
      </c>
      <c r="G78" s="24">
        <f>+E78+F78</f>
        <v>14</v>
      </c>
      <c r="H78" s="13">
        <f t="shared" si="7"/>
        <v>52</v>
      </c>
      <c r="I78" s="13">
        <f t="shared" si="7"/>
        <v>50</v>
      </c>
      <c r="J78" s="13">
        <f t="shared" si="7"/>
        <v>51.851851851851848</v>
      </c>
    </row>
    <row r="79" spans="1:10" ht="12" customHeight="1" x14ac:dyDescent="0.25">
      <c r="A79" s="9" t="s">
        <v>120</v>
      </c>
      <c r="B79" s="24">
        <v>22</v>
      </c>
      <c r="C79" s="24">
        <v>13</v>
      </c>
      <c r="D79" s="24">
        <f>+B79+C79</f>
        <v>35</v>
      </c>
      <c r="E79" s="24">
        <v>2</v>
      </c>
      <c r="F79" s="24">
        <v>1</v>
      </c>
      <c r="G79" s="24">
        <f>+E79+F79</f>
        <v>3</v>
      </c>
      <c r="H79" s="13">
        <f t="shared" si="7"/>
        <v>9.0909090909090917</v>
      </c>
      <c r="I79" s="13">
        <f t="shared" si="7"/>
        <v>7.6923076923076925</v>
      </c>
      <c r="J79" s="13">
        <f t="shared" si="7"/>
        <v>8.5714285714285712</v>
      </c>
    </row>
    <row r="80" spans="1:10" ht="12" customHeight="1" x14ac:dyDescent="0.25">
      <c r="A80" s="8" t="s">
        <v>119</v>
      </c>
      <c r="B80" s="24">
        <v>51</v>
      </c>
      <c r="C80" s="24">
        <v>3</v>
      </c>
      <c r="D80" s="24">
        <f>+B80+C80</f>
        <v>54</v>
      </c>
      <c r="E80" s="24">
        <v>47</v>
      </c>
      <c r="F80" s="24">
        <v>5</v>
      </c>
      <c r="G80" s="24">
        <f>+E80+F80</f>
        <v>52</v>
      </c>
      <c r="H80" s="13">
        <f t="shared" si="7"/>
        <v>92.156862745098039</v>
      </c>
      <c r="I80" s="13">
        <f t="shared" si="7"/>
        <v>166.66666666666669</v>
      </c>
      <c r="J80" s="13">
        <f t="shared" si="7"/>
        <v>96.296296296296291</v>
      </c>
    </row>
    <row r="81" spans="1:10" ht="12" customHeight="1" x14ac:dyDescent="0.25">
      <c r="A81" s="20" t="s">
        <v>21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30">
        <f t="shared" si="7"/>
        <v>58.536585365853654</v>
      </c>
      <c r="I81" s="30">
        <f t="shared" si="7"/>
        <v>65.625</v>
      </c>
      <c r="J81" s="30">
        <f t="shared" si="7"/>
        <v>63.503649635036496</v>
      </c>
    </row>
    <row r="82" spans="1:10" ht="12" customHeight="1" x14ac:dyDescent="0.25">
      <c r="A82" s="8" t="s">
        <v>118</v>
      </c>
      <c r="B82" s="24">
        <v>2</v>
      </c>
      <c r="C82" s="24">
        <v>10</v>
      </c>
      <c r="D82" s="24">
        <f>+B82+C82</f>
        <v>12</v>
      </c>
      <c r="E82" s="24">
        <v>1</v>
      </c>
      <c r="F82" s="24">
        <v>2</v>
      </c>
      <c r="G82" s="24">
        <f>+E82+F82</f>
        <v>3</v>
      </c>
      <c r="H82" s="13">
        <f t="shared" si="7"/>
        <v>50</v>
      </c>
      <c r="I82" s="13">
        <f t="shared" si="7"/>
        <v>20</v>
      </c>
      <c r="J82" s="13">
        <f t="shared" si="7"/>
        <v>25</v>
      </c>
    </row>
    <row r="83" spans="1:10" ht="12" customHeight="1" x14ac:dyDescent="0.25">
      <c r="A83" s="8" t="s">
        <v>78</v>
      </c>
      <c r="B83" s="24">
        <v>39</v>
      </c>
      <c r="C83" s="24">
        <v>86</v>
      </c>
      <c r="D83" s="24">
        <f>+B83+C83</f>
        <v>125</v>
      </c>
      <c r="E83" s="24">
        <v>23</v>
      </c>
      <c r="F83" s="24">
        <v>61</v>
      </c>
      <c r="G83" s="24">
        <f>+E83+F83</f>
        <v>84</v>
      </c>
      <c r="H83" s="13">
        <f t="shared" si="7"/>
        <v>58.974358974358978</v>
      </c>
      <c r="I83" s="13">
        <f t="shared" si="7"/>
        <v>70.930232558139537</v>
      </c>
      <c r="J83" s="13">
        <f t="shared" si="7"/>
        <v>67.2</v>
      </c>
    </row>
    <row r="84" spans="1:10" ht="12" customHeight="1" x14ac:dyDescent="0.25">
      <c r="A84" s="20" t="s">
        <v>20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30">
        <f t="shared" si="7"/>
        <v>65.492957746478879</v>
      </c>
      <c r="I84" s="30">
        <f t="shared" si="7"/>
        <v>58.606557377049185</v>
      </c>
      <c r="J84" s="30">
        <f t="shared" si="7"/>
        <v>61.139896373056992</v>
      </c>
    </row>
    <row r="85" spans="1:10" ht="12" customHeight="1" x14ac:dyDescent="0.25">
      <c r="A85" s="8" t="s">
        <v>117</v>
      </c>
      <c r="B85" s="24">
        <v>25</v>
      </c>
      <c r="C85" s="24">
        <v>16</v>
      </c>
      <c r="D85" s="24">
        <f>+B85+C85</f>
        <v>41</v>
      </c>
      <c r="E85" s="24">
        <v>6</v>
      </c>
      <c r="F85" s="24">
        <v>5</v>
      </c>
      <c r="G85" s="24">
        <f>+E85+F85</f>
        <v>11</v>
      </c>
      <c r="H85" s="13">
        <f t="shared" si="7"/>
        <v>24</v>
      </c>
      <c r="I85" s="13">
        <f t="shared" si="7"/>
        <v>31.25</v>
      </c>
      <c r="J85" s="13">
        <f t="shared" si="7"/>
        <v>26.829268292682929</v>
      </c>
    </row>
    <row r="86" spans="1:10" ht="12" customHeight="1" x14ac:dyDescent="0.25">
      <c r="A86" s="8" t="s">
        <v>91</v>
      </c>
      <c r="B86" s="24">
        <v>67</v>
      </c>
      <c r="C86" s="24">
        <v>82</v>
      </c>
      <c r="D86" s="24">
        <f>+B86+C86</f>
        <v>149</v>
      </c>
      <c r="E86" s="24">
        <v>62</v>
      </c>
      <c r="F86" s="24">
        <v>66</v>
      </c>
      <c r="G86" s="24">
        <f>+E86+F86</f>
        <v>128</v>
      </c>
      <c r="H86" s="13">
        <f t="shared" si="7"/>
        <v>92.537313432835816</v>
      </c>
      <c r="I86" s="13">
        <f t="shared" si="7"/>
        <v>80.487804878048792</v>
      </c>
      <c r="J86" s="13">
        <f t="shared" si="7"/>
        <v>85.90604026845638</v>
      </c>
    </row>
    <row r="87" spans="1:10" ht="12" customHeight="1" x14ac:dyDescent="0.25">
      <c r="A87" s="8" t="s">
        <v>92</v>
      </c>
      <c r="B87" s="24">
        <v>11</v>
      </c>
      <c r="C87" s="24">
        <v>50</v>
      </c>
      <c r="D87" s="24">
        <f>+B87+C87</f>
        <v>61</v>
      </c>
      <c r="E87" s="24">
        <v>3</v>
      </c>
      <c r="F87" s="24">
        <v>25</v>
      </c>
      <c r="G87" s="24">
        <f>+E87+F87</f>
        <v>28</v>
      </c>
      <c r="H87" s="13">
        <f t="shared" si="7"/>
        <v>27.27272727272727</v>
      </c>
      <c r="I87" s="13">
        <f t="shared" si="7"/>
        <v>50</v>
      </c>
      <c r="J87" s="13">
        <f t="shared" si="7"/>
        <v>45.901639344262293</v>
      </c>
    </row>
    <row r="88" spans="1:10" ht="12" customHeight="1" x14ac:dyDescent="0.25">
      <c r="A88" s="8" t="s">
        <v>116</v>
      </c>
      <c r="B88" s="24">
        <v>26</v>
      </c>
      <c r="C88" s="24">
        <v>47</v>
      </c>
      <c r="D88" s="24">
        <f>+B88+C88</f>
        <v>73</v>
      </c>
      <c r="E88" s="24">
        <v>11</v>
      </c>
      <c r="F88" s="24">
        <v>29</v>
      </c>
      <c r="G88" s="24">
        <f>+E88+F88</f>
        <v>40</v>
      </c>
      <c r="H88" s="13">
        <f t="shared" ref="H88:J119" si="22">E88/B88*100</f>
        <v>42.307692307692307</v>
      </c>
      <c r="I88" s="13">
        <f t="shared" si="22"/>
        <v>61.702127659574465</v>
      </c>
      <c r="J88" s="13">
        <f t="shared" si="22"/>
        <v>54.794520547945204</v>
      </c>
    </row>
    <row r="89" spans="1:10" ht="12" customHeight="1" x14ac:dyDescent="0.25">
      <c r="A89" s="8" t="s">
        <v>115</v>
      </c>
      <c r="B89" s="24">
        <v>13</v>
      </c>
      <c r="C89" s="24">
        <v>49</v>
      </c>
      <c r="D89" s="24">
        <f>+B89+C89</f>
        <v>62</v>
      </c>
      <c r="E89" s="24">
        <v>11</v>
      </c>
      <c r="F89" s="24">
        <v>18</v>
      </c>
      <c r="G89" s="24">
        <f>+E89+F89</f>
        <v>29</v>
      </c>
      <c r="H89" s="13">
        <f t="shared" si="22"/>
        <v>84.615384615384613</v>
      </c>
      <c r="I89" s="13">
        <f t="shared" si="22"/>
        <v>36.734693877551024</v>
      </c>
      <c r="J89" s="13">
        <f t="shared" si="22"/>
        <v>46.774193548387096</v>
      </c>
    </row>
    <row r="90" spans="1:10" ht="12" customHeight="1" x14ac:dyDescent="0.25">
      <c r="A90" s="20" t="s">
        <v>19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30">
        <f t="shared" si="22"/>
        <v>118.86792452830188</v>
      </c>
      <c r="I90" s="30">
        <f t="shared" si="22"/>
        <v>93.442622950819683</v>
      </c>
      <c r="J90" s="30">
        <f t="shared" si="22"/>
        <v>105.26315789473684</v>
      </c>
    </row>
    <row r="91" spans="1:10" ht="12" customHeight="1" x14ac:dyDescent="0.25">
      <c r="A91" s="8" t="s">
        <v>111</v>
      </c>
      <c r="B91" s="24">
        <v>53</v>
      </c>
      <c r="C91" s="24">
        <v>61</v>
      </c>
      <c r="D91" s="24">
        <f>+B91+C91</f>
        <v>114</v>
      </c>
      <c r="E91" s="24">
        <v>63</v>
      </c>
      <c r="F91" s="24">
        <v>57</v>
      </c>
      <c r="G91" s="24">
        <f>+E91+F91</f>
        <v>120</v>
      </c>
      <c r="H91" s="13">
        <f t="shared" si="22"/>
        <v>118.86792452830188</v>
      </c>
      <c r="I91" s="13">
        <f t="shared" si="22"/>
        <v>93.442622950819683</v>
      </c>
      <c r="J91" s="13">
        <f t="shared" si="22"/>
        <v>105.26315789473684</v>
      </c>
    </row>
    <row r="92" spans="1:10" ht="12" customHeight="1" x14ac:dyDescent="0.25">
      <c r="A92" s="20" t="s">
        <v>18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30">
        <f t="shared" si="22"/>
        <v>54.761904761904766</v>
      </c>
      <c r="I92" s="30">
        <f t="shared" si="22"/>
        <v>92.134831460674164</v>
      </c>
      <c r="J92" s="30">
        <f t="shared" si="22"/>
        <v>80.152671755725194</v>
      </c>
    </row>
    <row r="93" spans="1:10" ht="12" customHeight="1" x14ac:dyDescent="0.25">
      <c r="A93" s="8" t="s">
        <v>114</v>
      </c>
      <c r="B93" s="24">
        <v>37</v>
      </c>
      <c r="C93" s="24">
        <v>78</v>
      </c>
      <c r="D93" s="24">
        <f>+B93+C93</f>
        <v>115</v>
      </c>
      <c r="E93" s="24">
        <v>23</v>
      </c>
      <c r="F93" s="24">
        <v>82</v>
      </c>
      <c r="G93" s="24">
        <f>+E93+F93</f>
        <v>105</v>
      </c>
      <c r="H93" s="13">
        <f t="shared" si="22"/>
        <v>62.162162162162161</v>
      </c>
      <c r="I93" s="13">
        <f t="shared" si="22"/>
        <v>105.12820512820514</v>
      </c>
      <c r="J93" s="13">
        <f t="shared" si="22"/>
        <v>91.304347826086953</v>
      </c>
    </row>
    <row r="94" spans="1:10" ht="12" customHeight="1" x14ac:dyDescent="0.25">
      <c r="A94" s="8" t="s">
        <v>67</v>
      </c>
      <c r="B94" s="24">
        <v>5</v>
      </c>
      <c r="C94" s="24">
        <v>11</v>
      </c>
      <c r="D94" s="24">
        <f>+B94+C94</f>
        <v>16</v>
      </c>
      <c r="E94" s="24">
        <v>0</v>
      </c>
      <c r="F94" s="24">
        <v>0</v>
      </c>
      <c r="G94" s="24">
        <f>+E94+F94</f>
        <v>0</v>
      </c>
      <c r="H94" s="13">
        <f t="shared" si="22"/>
        <v>0</v>
      </c>
      <c r="I94" s="13">
        <f t="shared" si="22"/>
        <v>0</v>
      </c>
      <c r="J94" s="13">
        <f t="shared" si="22"/>
        <v>0</v>
      </c>
    </row>
    <row r="95" spans="1:10" ht="12" customHeight="1" x14ac:dyDescent="0.25">
      <c r="A95" s="20" t="s">
        <v>17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30">
        <f t="shared" si="22"/>
        <v>51.282051282051277</v>
      </c>
      <c r="I95" s="30">
        <f t="shared" si="22"/>
        <v>34.42622950819672</v>
      </c>
      <c r="J95" s="30">
        <f t="shared" si="22"/>
        <v>41</v>
      </c>
    </row>
    <row r="96" spans="1:10" ht="12" customHeight="1" x14ac:dyDescent="0.25">
      <c r="A96" s="8" t="s">
        <v>113</v>
      </c>
      <c r="B96" s="24">
        <v>22</v>
      </c>
      <c r="C96" s="24">
        <v>47</v>
      </c>
      <c r="D96" s="24">
        <f>+B96+C96</f>
        <v>69</v>
      </c>
      <c r="E96" s="24">
        <v>5</v>
      </c>
      <c r="F96" s="24">
        <v>13</v>
      </c>
      <c r="G96" s="24">
        <f>+E96+F96</f>
        <v>18</v>
      </c>
      <c r="H96" s="13">
        <f t="shared" si="22"/>
        <v>22.727272727272727</v>
      </c>
      <c r="I96" s="13">
        <f t="shared" si="22"/>
        <v>27.659574468085108</v>
      </c>
      <c r="J96" s="13">
        <f t="shared" si="22"/>
        <v>26.086956521739129</v>
      </c>
    </row>
    <row r="97" spans="1:10" ht="12" customHeight="1" x14ac:dyDescent="0.25">
      <c r="A97" s="8" t="s">
        <v>112</v>
      </c>
      <c r="B97" s="24">
        <v>17</v>
      </c>
      <c r="C97" s="24">
        <v>14</v>
      </c>
      <c r="D97" s="24">
        <f>+B97+C97</f>
        <v>31</v>
      </c>
      <c r="E97" s="24">
        <v>15</v>
      </c>
      <c r="F97" s="24">
        <v>8</v>
      </c>
      <c r="G97" s="24">
        <f>+E97+F97</f>
        <v>23</v>
      </c>
      <c r="H97" s="13">
        <f t="shared" si="22"/>
        <v>88.235294117647058</v>
      </c>
      <c r="I97" s="13">
        <f t="shared" si="22"/>
        <v>57.142857142857139</v>
      </c>
      <c r="J97" s="13">
        <f t="shared" si="22"/>
        <v>74.193548387096769</v>
      </c>
    </row>
    <row r="98" spans="1:10" ht="12" customHeight="1" x14ac:dyDescent="0.25">
      <c r="A98" s="20" t="s">
        <v>16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30">
        <f t="shared" si="22"/>
        <v>103.27868852459017</v>
      </c>
      <c r="I98" s="30">
        <f t="shared" si="22"/>
        <v>116.66666666666667</v>
      </c>
      <c r="J98" s="30">
        <f t="shared" si="22"/>
        <v>111.83431952662721</v>
      </c>
    </row>
    <row r="99" spans="1:10" ht="12" customHeight="1" x14ac:dyDescent="0.25">
      <c r="A99" s="8" t="s">
        <v>66</v>
      </c>
      <c r="B99" s="24">
        <v>20</v>
      </c>
      <c r="C99" s="24">
        <v>34</v>
      </c>
      <c r="D99" s="24">
        <f>+B99+C99</f>
        <v>54</v>
      </c>
      <c r="E99" s="24">
        <v>13</v>
      </c>
      <c r="F99" s="24">
        <v>23</v>
      </c>
      <c r="G99" s="24">
        <f>+E99+F99</f>
        <v>36</v>
      </c>
      <c r="H99" s="13">
        <f t="shared" si="22"/>
        <v>65</v>
      </c>
      <c r="I99" s="13">
        <f t="shared" si="22"/>
        <v>67.64705882352942</v>
      </c>
      <c r="J99" s="13">
        <f t="shared" si="22"/>
        <v>66.666666666666657</v>
      </c>
    </row>
    <row r="100" spans="1:10" ht="12" customHeight="1" x14ac:dyDescent="0.25">
      <c r="A100" s="8" t="s">
        <v>64</v>
      </c>
      <c r="B100" s="24">
        <v>10</v>
      </c>
      <c r="C100" s="24">
        <v>13</v>
      </c>
      <c r="D100" s="24">
        <f>+B100+C100</f>
        <v>23</v>
      </c>
      <c r="E100" s="24">
        <v>14</v>
      </c>
      <c r="F100" s="24">
        <v>21</v>
      </c>
      <c r="G100" s="24">
        <f>+E100+F100</f>
        <v>35</v>
      </c>
      <c r="H100" s="13">
        <f t="shared" si="22"/>
        <v>140</v>
      </c>
      <c r="I100" s="13">
        <f t="shared" si="22"/>
        <v>161.53846153846155</v>
      </c>
      <c r="J100" s="13">
        <f t="shared" si="22"/>
        <v>152.17391304347828</v>
      </c>
    </row>
    <row r="101" spans="1:10" ht="12" customHeight="1" x14ac:dyDescent="0.25">
      <c r="A101" s="8" t="s">
        <v>63</v>
      </c>
      <c r="B101" s="24">
        <v>8</v>
      </c>
      <c r="C101" s="24">
        <v>14</v>
      </c>
      <c r="D101" s="24">
        <f>+B101+C101</f>
        <v>22</v>
      </c>
      <c r="E101" s="24">
        <v>6</v>
      </c>
      <c r="F101" s="24">
        <v>19</v>
      </c>
      <c r="G101" s="24">
        <f>+E101+F101</f>
        <v>25</v>
      </c>
      <c r="H101" s="13">
        <f t="shared" si="22"/>
        <v>75</v>
      </c>
      <c r="I101" s="13">
        <f t="shared" si="22"/>
        <v>135.71428571428572</v>
      </c>
      <c r="J101" s="13">
        <f t="shared" si="22"/>
        <v>113.63636363636364</v>
      </c>
    </row>
    <row r="102" spans="1:10" ht="12" customHeight="1" x14ac:dyDescent="0.25">
      <c r="A102" s="8" t="s">
        <v>62</v>
      </c>
      <c r="B102" s="24">
        <v>23</v>
      </c>
      <c r="C102" s="24">
        <v>47</v>
      </c>
      <c r="D102" s="24">
        <f>+B102+C102</f>
        <v>70</v>
      </c>
      <c r="E102" s="24">
        <v>30</v>
      </c>
      <c r="F102" s="24">
        <v>63</v>
      </c>
      <c r="G102" s="24">
        <f>+E102+F102</f>
        <v>93</v>
      </c>
      <c r="H102" s="13">
        <f t="shared" si="22"/>
        <v>130.43478260869566</v>
      </c>
      <c r="I102" s="13">
        <f t="shared" si="22"/>
        <v>134.04255319148936</v>
      </c>
      <c r="J102" s="13">
        <f t="shared" si="22"/>
        <v>132.85714285714286</v>
      </c>
    </row>
    <row r="103" spans="1:10" ht="12" customHeight="1" x14ac:dyDescent="0.25">
      <c r="A103" s="8" t="s">
        <v>65</v>
      </c>
      <c r="B103" s="24">
        <v>0</v>
      </c>
      <c r="C103" s="24">
        <v>0</v>
      </c>
      <c r="D103" s="24">
        <f>+B103+C103</f>
        <v>0</v>
      </c>
      <c r="E103" s="24">
        <v>0</v>
      </c>
      <c r="F103" s="24">
        <v>0</v>
      </c>
      <c r="G103" s="24">
        <f>+E103+F103</f>
        <v>0</v>
      </c>
      <c r="H103" s="13" t="e">
        <f t="shared" si="22"/>
        <v>#DIV/0!</v>
      </c>
      <c r="I103" s="13" t="e">
        <f t="shared" si="22"/>
        <v>#DIV/0!</v>
      </c>
      <c r="J103" s="13" t="e">
        <f t="shared" si="22"/>
        <v>#DIV/0!</v>
      </c>
    </row>
    <row r="104" spans="1:10" ht="12" customHeight="1" x14ac:dyDescent="0.25">
      <c r="A104" s="20" t="s">
        <v>15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30">
        <f t="shared" si="22"/>
        <v>77.083333333333343</v>
      </c>
      <c r="I104" s="30">
        <f t="shared" si="22"/>
        <v>102.02020202020201</v>
      </c>
      <c r="J104" s="30">
        <f t="shared" si="22"/>
        <v>93.877551020408163</v>
      </c>
    </row>
    <row r="105" spans="1:10" ht="12" customHeight="1" x14ac:dyDescent="0.25">
      <c r="A105" s="8" t="s">
        <v>107</v>
      </c>
      <c r="B105" s="24">
        <v>30</v>
      </c>
      <c r="C105" s="24">
        <v>30</v>
      </c>
      <c r="D105" s="24">
        <f>+B105+C105</f>
        <v>60</v>
      </c>
      <c r="E105" s="24">
        <v>24</v>
      </c>
      <c r="F105" s="24">
        <v>30</v>
      </c>
      <c r="G105" s="24">
        <f>+E105+F105</f>
        <v>54</v>
      </c>
      <c r="H105" s="13">
        <f t="shared" si="22"/>
        <v>80</v>
      </c>
      <c r="I105" s="13">
        <f t="shared" si="22"/>
        <v>100</v>
      </c>
      <c r="J105" s="13">
        <f t="shared" si="22"/>
        <v>90</v>
      </c>
    </row>
    <row r="106" spans="1:10" ht="12" customHeight="1" x14ac:dyDescent="0.25">
      <c r="A106" s="8" t="s">
        <v>87</v>
      </c>
      <c r="B106" s="24">
        <v>18</v>
      </c>
      <c r="C106" s="24">
        <v>69</v>
      </c>
      <c r="D106" s="24">
        <f>+B106+C106</f>
        <v>87</v>
      </c>
      <c r="E106" s="24">
        <v>13</v>
      </c>
      <c r="F106" s="24">
        <v>71</v>
      </c>
      <c r="G106" s="24">
        <f>+E106+F106</f>
        <v>84</v>
      </c>
      <c r="H106" s="13">
        <f t="shared" si="22"/>
        <v>72.222222222222214</v>
      </c>
      <c r="I106" s="13">
        <f t="shared" si="22"/>
        <v>102.89855072463767</v>
      </c>
      <c r="J106" s="13">
        <f t="shared" si="22"/>
        <v>96.551724137931032</v>
      </c>
    </row>
    <row r="107" spans="1:10" ht="12" customHeight="1" x14ac:dyDescent="0.25">
      <c r="A107" s="21" t="s">
        <v>173</v>
      </c>
      <c r="B107" s="10">
        <f t="shared" ref="B107:G107" si="28">+B108+B116+B123+B136+B144+B150+B160+B168+B180+B187+B130</f>
        <v>1417</v>
      </c>
      <c r="C107" s="10">
        <f t="shared" si="28"/>
        <v>2057</v>
      </c>
      <c r="D107" s="10">
        <f t="shared" si="28"/>
        <v>3474</v>
      </c>
      <c r="E107" s="10">
        <f t="shared" si="28"/>
        <v>786</v>
      </c>
      <c r="F107" s="10">
        <f t="shared" si="28"/>
        <v>1293</v>
      </c>
      <c r="G107" s="10">
        <f t="shared" si="28"/>
        <v>2079</v>
      </c>
      <c r="H107" s="14">
        <f t="shared" si="22"/>
        <v>55.46930134086098</v>
      </c>
      <c r="I107" s="14">
        <f t="shared" si="22"/>
        <v>62.858531842489064</v>
      </c>
      <c r="J107" s="14">
        <f t="shared" si="22"/>
        <v>59.844559585492227</v>
      </c>
    </row>
    <row r="108" spans="1:10" ht="12" customHeight="1" x14ac:dyDescent="0.25">
      <c r="A108" s="20" t="s">
        <v>14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30">
        <f t="shared" si="22"/>
        <v>61.016949152542374</v>
      </c>
      <c r="I108" s="30">
        <f t="shared" si="22"/>
        <v>61.93181818181818</v>
      </c>
      <c r="J108" s="30">
        <f t="shared" si="22"/>
        <v>61.564625850340136</v>
      </c>
    </row>
    <row r="109" spans="1:10" ht="12" customHeight="1" x14ac:dyDescent="0.25">
      <c r="A109" s="8" t="s">
        <v>111</v>
      </c>
      <c r="B109" s="24">
        <v>33</v>
      </c>
      <c r="C109" s="24">
        <v>34</v>
      </c>
      <c r="D109" s="24">
        <f t="shared" ref="D109:D115" si="30">+B109+C109</f>
        <v>67</v>
      </c>
      <c r="E109" s="24">
        <v>11</v>
      </c>
      <c r="F109" s="24">
        <v>8</v>
      </c>
      <c r="G109" s="24">
        <f t="shared" ref="G109:G115" si="31">+E109+F109</f>
        <v>19</v>
      </c>
      <c r="H109" s="13">
        <f t="shared" si="22"/>
        <v>33.333333333333329</v>
      </c>
      <c r="I109" s="13">
        <f t="shared" si="22"/>
        <v>23.52941176470588</v>
      </c>
      <c r="J109" s="13">
        <f t="shared" si="22"/>
        <v>28.35820895522388</v>
      </c>
    </row>
    <row r="110" spans="1:10" ht="12" customHeight="1" x14ac:dyDescent="0.25">
      <c r="A110" s="8" t="s">
        <v>72</v>
      </c>
      <c r="B110" s="24">
        <v>14</v>
      </c>
      <c r="C110" s="24">
        <v>12</v>
      </c>
      <c r="D110" s="24">
        <f t="shared" si="30"/>
        <v>26</v>
      </c>
      <c r="E110" s="24">
        <v>10</v>
      </c>
      <c r="F110" s="24">
        <v>18</v>
      </c>
      <c r="G110" s="24">
        <f t="shared" si="31"/>
        <v>28</v>
      </c>
      <c r="H110" s="13">
        <f t="shared" si="22"/>
        <v>71.428571428571431</v>
      </c>
      <c r="I110" s="13">
        <f t="shared" si="22"/>
        <v>150</v>
      </c>
      <c r="J110" s="13">
        <f t="shared" si="22"/>
        <v>107.69230769230769</v>
      </c>
    </row>
    <row r="111" spans="1:10" ht="12" customHeight="1" x14ac:dyDescent="0.25">
      <c r="A111" s="8" t="s">
        <v>99</v>
      </c>
      <c r="B111" s="24">
        <v>19</v>
      </c>
      <c r="C111" s="24">
        <v>16</v>
      </c>
      <c r="D111" s="24">
        <f t="shared" si="30"/>
        <v>35</v>
      </c>
      <c r="E111" s="24">
        <v>13</v>
      </c>
      <c r="F111" s="24">
        <v>9</v>
      </c>
      <c r="G111" s="24">
        <f t="shared" si="31"/>
        <v>22</v>
      </c>
      <c r="H111" s="13">
        <f t="shared" si="22"/>
        <v>68.421052631578945</v>
      </c>
      <c r="I111" s="13">
        <f t="shared" si="22"/>
        <v>56.25</v>
      </c>
      <c r="J111" s="13">
        <f t="shared" si="22"/>
        <v>62.857142857142854</v>
      </c>
    </row>
    <row r="112" spans="1:10" ht="12" customHeight="1" x14ac:dyDescent="0.25">
      <c r="A112" s="8" t="s">
        <v>98</v>
      </c>
      <c r="B112" s="24">
        <v>13</v>
      </c>
      <c r="C112" s="24">
        <v>16</v>
      </c>
      <c r="D112" s="24">
        <f t="shared" si="30"/>
        <v>29</v>
      </c>
      <c r="E112" s="24">
        <v>5</v>
      </c>
      <c r="F112" s="24">
        <v>5</v>
      </c>
      <c r="G112" s="24">
        <f t="shared" si="31"/>
        <v>10</v>
      </c>
      <c r="H112" s="13">
        <f t="shared" si="22"/>
        <v>38.461538461538467</v>
      </c>
      <c r="I112" s="13">
        <f t="shared" si="22"/>
        <v>31.25</v>
      </c>
      <c r="J112" s="13">
        <f t="shared" si="22"/>
        <v>34.482758620689658</v>
      </c>
    </row>
    <row r="113" spans="1:10" ht="12" customHeight="1" x14ac:dyDescent="0.25">
      <c r="A113" s="8" t="s">
        <v>89</v>
      </c>
      <c r="B113" s="24">
        <v>17</v>
      </c>
      <c r="C113" s="24">
        <v>28</v>
      </c>
      <c r="D113" s="24">
        <f t="shared" si="30"/>
        <v>45</v>
      </c>
      <c r="E113" s="24">
        <v>13</v>
      </c>
      <c r="F113" s="24">
        <v>20</v>
      </c>
      <c r="G113" s="24">
        <f t="shared" si="31"/>
        <v>33</v>
      </c>
      <c r="H113" s="13">
        <f t="shared" si="22"/>
        <v>76.470588235294116</v>
      </c>
      <c r="I113" s="13">
        <f t="shared" si="22"/>
        <v>71.428571428571431</v>
      </c>
      <c r="J113" s="13">
        <f t="shared" si="22"/>
        <v>73.333333333333329</v>
      </c>
    </row>
    <row r="114" spans="1:10" ht="12" customHeight="1" x14ac:dyDescent="0.25">
      <c r="A114" s="8" t="s">
        <v>179</v>
      </c>
      <c r="B114" s="24">
        <v>11</v>
      </c>
      <c r="C114" s="24">
        <v>19</v>
      </c>
      <c r="D114" s="24">
        <f t="shared" si="30"/>
        <v>30</v>
      </c>
      <c r="E114" s="24">
        <v>10</v>
      </c>
      <c r="F114" s="24">
        <v>9</v>
      </c>
      <c r="G114" s="24">
        <f t="shared" si="31"/>
        <v>19</v>
      </c>
      <c r="H114" s="13">
        <f t="shared" si="22"/>
        <v>90.909090909090907</v>
      </c>
      <c r="I114" s="13">
        <f t="shared" si="22"/>
        <v>47.368421052631575</v>
      </c>
      <c r="J114" s="13">
        <f t="shared" si="22"/>
        <v>63.333333333333329</v>
      </c>
    </row>
    <row r="115" spans="1:10" ht="12" customHeight="1" x14ac:dyDescent="0.25">
      <c r="A115" s="8" t="s">
        <v>92</v>
      </c>
      <c r="B115" s="24">
        <v>11</v>
      </c>
      <c r="C115" s="24">
        <v>51</v>
      </c>
      <c r="D115" s="24">
        <f t="shared" si="30"/>
        <v>62</v>
      </c>
      <c r="E115" s="24">
        <v>10</v>
      </c>
      <c r="F115" s="24">
        <v>40</v>
      </c>
      <c r="G115" s="24">
        <f t="shared" si="31"/>
        <v>50</v>
      </c>
      <c r="H115" s="13">
        <f t="shared" si="22"/>
        <v>90.909090909090907</v>
      </c>
      <c r="I115" s="13">
        <f t="shared" si="22"/>
        <v>78.431372549019613</v>
      </c>
      <c r="J115" s="13">
        <f t="shared" si="22"/>
        <v>80.645161290322577</v>
      </c>
    </row>
    <row r="116" spans="1:10" ht="12" customHeight="1" x14ac:dyDescent="0.25">
      <c r="A116" s="20" t="s">
        <v>13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30">
        <f t="shared" si="22"/>
        <v>84.946236559139791</v>
      </c>
      <c r="I116" s="30">
        <f t="shared" si="22"/>
        <v>105.73770491803278</v>
      </c>
      <c r="J116" s="30">
        <f t="shared" si="22"/>
        <v>96.744186046511629</v>
      </c>
    </row>
    <row r="117" spans="1:10" ht="12" customHeight="1" x14ac:dyDescent="0.25">
      <c r="A117" s="8" t="s">
        <v>72</v>
      </c>
      <c r="B117" s="24">
        <v>19</v>
      </c>
      <c r="C117" s="24">
        <v>23</v>
      </c>
      <c r="D117" s="24">
        <f t="shared" ref="D117:D122" si="33">+B117+C117</f>
        <v>42</v>
      </c>
      <c r="E117" s="24">
        <v>17</v>
      </c>
      <c r="F117" s="24">
        <v>23</v>
      </c>
      <c r="G117" s="24">
        <f t="shared" ref="G117:G122" si="34">+E117+F117</f>
        <v>40</v>
      </c>
      <c r="H117" s="13">
        <f t="shared" si="22"/>
        <v>89.473684210526315</v>
      </c>
      <c r="I117" s="13">
        <f t="shared" si="22"/>
        <v>100</v>
      </c>
      <c r="J117" s="13">
        <f t="shared" si="22"/>
        <v>95.238095238095227</v>
      </c>
    </row>
    <row r="118" spans="1:10" ht="12" customHeight="1" x14ac:dyDescent="0.25">
      <c r="A118" s="8" t="s">
        <v>98</v>
      </c>
      <c r="B118" s="24">
        <v>17</v>
      </c>
      <c r="C118" s="24">
        <v>24</v>
      </c>
      <c r="D118" s="24">
        <f t="shared" si="33"/>
        <v>41</v>
      </c>
      <c r="E118" s="24">
        <v>10</v>
      </c>
      <c r="F118" s="24">
        <v>20</v>
      </c>
      <c r="G118" s="24">
        <f t="shared" si="34"/>
        <v>30</v>
      </c>
      <c r="H118" s="13">
        <f t="shared" si="22"/>
        <v>58.82352941176471</v>
      </c>
      <c r="I118" s="13">
        <f t="shared" si="22"/>
        <v>83.333333333333343</v>
      </c>
      <c r="J118" s="13">
        <f t="shared" si="22"/>
        <v>73.170731707317074</v>
      </c>
    </row>
    <row r="119" spans="1:10" ht="12" customHeight="1" x14ac:dyDescent="0.25">
      <c r="A119" s="8" t="s">
        <v>89</v>
      </c>
      <c r="B119" s="24">
        <v>18</v>
      </c>
      <c r="C119" s="24">
        <v>29</v>
      </c>
      <c r="D119" s="24">
        <f t="shared" si="33"/>
        <v>47</v>
      </c>
      <c r="E119" s="24">
        <v>17</v>
      </c>
      <c r="F119" s="24">
        <v>31</v>
      </c>
      <c r="G119" s="24">
        <f t="shared" si="34"/>
        <v>48</v>
      </c>
      <c r="H119" s="13">
        <f t="shared" si="22"/>
        <v>94.444444444444443</v>
      </c>
      <c r="I119" s="13">
        <f t="shared" si="22"/>
        <v>106.89655172413792</v>
      </c>
      <c r="J119" s="13">
        <f t="shared" si="22"/>
        <v>102.12765957446808</v>
      </c>
    </row>
    <row r="120" spans="1:10" ht="12" customHeight="1" x14ac:dyDescent="0.25">
      <c r="A120" s="8" t="s">
        <v>100</v>
      </c>
      <c r="B120" s="24">
        <v>17</v>
      </c>
      <c r="C120" s="24">
        <v>10</v>
      </c>
      <c r="D120" s="24">
        <f t="shared" si="33"/>
        <v>27</v>
      </c>
      <c r="E120" s="24">
        <v>10</v>
      </c>
      <c r="F120" s="24">
        <v>16</v>
      </c>
      <c r="G120" s="24">
        <f t="shared" si="34"/>
        <v>26</v>
      </c>
      <c r="H120" s="13">
        <f t="shared" ref="H120:J159" si="35">E120/B120*100</f>
        <v>58.82352941176471</v>
      </c>
      <c r="I120" s="13">
        <f t="shared" si="35"/>
        <v>160</v>
      </c>
      <c r="J120" s="13">
        <f t="shared" si="35"/>
        <v>96.296296296296291</v>
      </c>
    </row>
    <row r="121" spans="1:10" ht="12" customHeight="1" x14ac:dyDescent="0.25">
      <c r="A121" s="8" t="s">
        <v>95</v>
      </c>
      <c r="B121" s="24">
        <v>17</v>
      </c>
      <c r="C121" s="24">
        <v>7</v>
      </c>
      <c r="D121" s="24">
        <f t="shared" si="33"/>
        <v>24</v>
      </c>
      <c r="E121" s="24">
        <v>21</v>
      </c>
      <c r="F121" s="24">
        <v>8</v>
      </c>
      <c r="G121" s="24">
        <f t="shared" si="34"/>
        <v>29</v>
      </c>
      <c r="H121" s="13">
        <f t="shared" si="35"/>
        <v>123.52941176470588</v>
      </c>
      <c r="I121" s="13">
        <f t="shared" si="35"/>
        <v>114.28571428571428</v>
      </c>
      <c r="J121" s="13">
        <f t="shared" si="35"/>
        <v>120.83333333333333</v>
      </c>
    </row>
    <row r="122" spans="1:10" ht="12" customHeight="1" x14ac:dyDescent="0.25">
      <c r="A122" s="8" t="s">
        <v>71</v>
      </c>
      <c r="B122" s="24">
        <v>5</v>
      </c>
      <c r="C122" s="24">
        <v>29</v>
      </c>
      <c r="D122" s="24">
        <f t="shared" si="33"/>
        <v>34</v>
      </c>
      <c r="E122" s="24">
        <v>4</v>
      </c>
      <c r="F122" s="24">
        <v>31</v>
      </c>
      <c r="G122" s="24">
        <f t="shared" si="34"/>
        <v>35</v>
      </c>
      <c r="H122" s="13">
        <f t="shared" si="35"/>
        <v>80</v>
      </c>
      <c r="I122" s="13">
        <f t="shared" si="35"/>
        <v>106.89655172413792</v>
      </c>
      <c r="J122" s="13">
        <f t="shared" si="35"/>
        <v>102.94117647058823</v>
      </c>
    </row>
    <row r="123" spans="1:10" ht="12" customHeight="1" x14ac:dyDescent="0.25">
      <c r="A123" s="20" t="s">
        <v>12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30">
        <f t="shared" si="35"/>
        <v>59.340659340659343</v>
      </c>
      <c r="I123" s="30">
        <f t="shared" si="35"/>
        <v>68.61702127659575</v>
      </c>
      <c r="J123" s="30">
        <f t="shared" si="35"/>
        <v>65.591397849462368</v>
      </c>
    </row>
    <row r="124" spans="1:10" ht="12" customHeight="1" x14ac:dyDescent="0.25">
      <c r="A124" s="8" t="s">
        <v>72</v>
      </c>
      <c r="B124" s="24">
        <v>7</v>
      </c>
      <c r="C124" s="24">
        <v>28</v>
      </c>
      <c r="D124" s="24">
        <f t="shared" ref="D124:D129" si="37">+B124+C124</f>
        <v>35</v>
      </c>
      <c r="E124" s="24">
        <v>10</v>
      </c>
      <c r="F124" s="24">
        <v>17</v>
      </c>
      <c r="G124" s="24">
        <f t="shared" ref="G124:G129" si="38">+E124+F124</f>
        <v>27</v>
      </c>
      <c r="H124" s="13">
        <f t="shared" si="35"/>
        <v>142.85714285714286</v>
      </c>
      <c r="I124" s="13">
        <f t="shared" si="35"/>
        <v>60.714285714285708</v>
      </c>
      <c r="J124" s="13">
        <f t="shared" si="35"/>
        <v>77.142857142857153</v>
      </c>
    </row>
    <row r="125" spans="1:10" ht="12" customHeight="1" x14ac:dyDescent="0.25">
      <c r="A125" s="8" t="s">
        <v>98</v>
      </c>
      <c r="B125" s="24">
        <v>13</v>
      </c>
      <c r="C125" s="24">
        <v>20</v>
      </c>
      <c r="D125" s="24">
        <f t="shared" si="37"/>
        <v>33</v>
      </c>
      <c r="E125" s="24">
        <v>6</v>
      </c>
      <c r="F125" s="24">
        <v>13</v>
      </c>
      <c r="G125" s="24">
        <f t="shared" si="38"/>
        <v>19</v>
      </c>
      <c r="H125" s="13">
        <f t="shared" si="35"/>
        <v>46.153846153846153</v>
      </c>
      <c r="I125" s="13">
        <f t="shared" si="35"/>
        <v>65</v>
      </c>
      <c r="J125" s="13">
        <f t="shared" si="35"/>
        <v>57.575757575757578</v>
      </c>
    </row>
    <row r="126" spans="1:10" ht="12" customHeight="1" x14ac:dyDescent="0.25">
      <c r="A126" s="8" t="s">
        <v>89</v>
      </c>
      <c r="B126" s="24">
        <v>20</v>
      </c>
      <c r="C126" s="24">
        <v>48</v>
      </c>
      <c r="D126" s="24">
        <f t="shared" si="37"/>
        <v>68</v>
      </c>
      <c r="E126" s="24">
        <v>14</v>
      </c>
      <c r="F126" s="24">
        <v>35</v>
      </c>
      <c r="G126" s="24">
        <f t="shared" si="38"/>
        <v>49</v>
      </c>
      <c r="H126" s="13">
        <f t="shared" si="35"/>
        <v>70</v>
      </c>
      <c r="I126" s="13">
        <f t="shared" si="35"/>
        <v>72.916666666666657</v>
      </c>
      <c r="J126" s="13">
        <f t="shared" si="35"/>
        <v>72.058823529411768</v>
      </c>
    </row>
    <row r="127" spans="1:10" ht="12" customHeight="1" x14ac:dyDescent="0.25">
      <c r="A127" s="8" t="s">
        <v>100</v>
      </c>
      <c r="B127" s="24">
        <v>16</v>
      </c>
      <c r="C127" s="24">
        <v>19</v>
      </c>
      <c r="D127" s="24">
        <f t="shared" si="37"/>
        <v>35</v>
      </c>
      <c r="E127" s="24">
        <v>2</v>
      </c>
      <c r="F127" s="24">
        <v>11</v>
      </c>
      <c r="G127" s="24">
        <f t="shared" si="38"/>
        <v>13</v>
      </c>
      <c r="H127" s="13">
        <f t="shared" si="35"/>
        <v>12.5</v>
      </c>
      <c r="I127" s="13">
        <f t="shared" si="35"/>
        <v>57.894736842105267</v>
      </c>
      <c r="J127" s="13">
        <f t="shared" si="35"/>
        <v>37.142857142857146</v>
      </c>
    </row>
    <row r="128" spans="1:10" ht="12" customHeight="1" x14ac:dyDescent="0.25">
      <c r="A128" s="8" t="s">
        <v>95</v>
      </c>
      <c r="B128" s="24">
        <v>17</v>
      </c>
      <c r="C128" s="24">
        <v>14</v>
      </c>
      <c r="D128" s="24">
        <f t="shared" si="37"/>
        <v>31</v>
      </c>
      <c r="E128" s="24">
        <v>13</v>
      </c>
      <c r="F128" s="24">
        <v>5</v>
      </c>
      <c r="G128" s="24">
        <f t="shared" si="38"/>
        <v>18</v>
      </c>
      <c r="H128" s="13">
        <f t="shared" si="35"/>
        <v>76.470588235294116</v>
      </c>
      <c r="I128" s="13">
        <f t="shared" si="35"/>
        <v>35.714285714285715</v>
      </c>
      <c r="J128" s="13">
        <f t="shared" si="35"/>
        <v>58.064516129032263</v>
      </c>
    </row>
    <row r="129" spans="1:10" ht="12" customHeight="1" x14ac:dyDescent="0.25">
      <c r="A129" s="8" t="s">
        <v>71</v>
      </c>
      <c r="B129" s="24">
        <v>18</v>
      </c>
      <c r="C129" s="24">
        <v>59</v>
      </c>
      <c r="D129" s="24">
        <f t="shared" si="37"/>
        <v>77</v>
      </c>
      <c r="E129" s="24">
        <v>9</v>
      </c>
      <c r="F129" s="24">
        <v>48</v>
      </c>
      <c r="G129" s="24">
        <f t="shared" si="38"/>
        <v>57</v>
      </c>
      <c r="H129" s="13">
        <f t="shared" si="35"/>
        <v>50</v>
      </c>
      <c r="I129" s="13">
        <f t="shared" si="35"/>
        <v>81.355932203389841</v>
      </c>
      <c r="J129" s="13">
        <f t="shared" si="35"/>
        <v>74.025974025974023</v>
      </c>
    </row>
    <row r="130" spans="1:10" ht="12" customHeight="1" x14ac:dyDescent="0.25">
      <c r="A130" s="20" t="s">
        <v>4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30">
        <f t="shared" si="35"/>
        <v>52.631578947368418</v>
      </c>
      <c r="I130" s="30">
        <f t="shared" si="35"/>
        <v>60.185185185185183</v>
      </c>
      <c r="J130" s="30">
        <f t="shared" si="35"/>
        <v>57.065217391304344</v>
      </c>
    </row>
    <row r="131" spans="1:10" ht="12" customHeight="1" x14ac:dyDescent="0.25">
      <c r="A131" s="8" t="s">
        <v>76</v>
      </c>
      <c r="B131" s="24">
        <v>28</v>
      </c>
      <c r="C131" s="24">
        <v>55</v>
      </c>
      <c r="D131" s="24">
        <f>+B131+C131</f>
        <v>83</v>
      </c>
      <c r="E131" s="24">
        <v>8</v>
      </c>
      <c r="F131" s="24">
        <v>27</v>
      </c>
      <c r="G131" s="24">
        <f>+E131+F131</f>
        <v>35</v>
      </c>
      <c r="H131" s="13">
        <f t="shared" si="35"/>
        <v>28.571428571428569</v>
      </c>
      <c r="I131" s="13">
        <f t="shared" si="35"/>
        <v>49.090909090909093</v>
      </c>
      <c r="J131" s="13">
        <f t="shared" si="35"/>
        <v>42.168674698795186</v>
      </c>
    </row>
    <row r="132" spans="1:10" ht="12" customHeight="1" x14ac:dyDescent="0.25">
      <c r="A132" s="8" t="s">
        <v>75</v>
      </c>
      <c r="B132" s="24">
        <v>13</v>
      </c>
      <c r="C132" s="24">
        <v>36</v>
      </c>
      <c r="D132" s="24">
        <f>+B132+C132</f>
        <v>49</v>
      </c>
      <c r="E132" s="24">
        <v>13</v>
      </c>
      <c r="F132" s="24">
        <v>32</v>
      </c>
      <c r="G132" s="24">
        <f>+E132+F132</f>
        <v>45</v>
      </c>
      <c r="H132" s="13">
        <f t="shared" si="35"/>
        <v>100</v>
      </c>
      <c r="I132" s="13">
        <f t="shared" si="35"/>
        <v>88.888888888888886</v>
      </c>
      <c r="J132" s="13">
        <f t="shared" si="35"/>
        <v>91.83673469387756</v>
      </c>
    </row>
    <row r="133" spans="1:10" ht="12" customHeight="1" x14ac:dyDescent="0.25">
      <c r="A133" s="8" t="s">
        <v>74</v>
      </c>
      <c r="B133" s="24">
        <v>22</v>
      </c>
      <c r="C133" s="24">
        <v>13</v>
      </c>
      <c r="D133" s="24">
        <f>+B133+C133</f>
        <v>35</v>
      </c>
      <c r="E133" s="24">
        <v>5</v>
      </c>
      <c r="F133" s="24">
        <v>6</v>
      </c>
      <c r="G133" s="24">
        <f>+E133+F133</f>
        <v>11</v>
      </c>
      <c r="H133" s="13">
        <f t="shared" si="35"/>
        <v>22.727272727272727</v>
      </c>
      <c r="I133" s="13">
        <f t="shared" si="35"/>
        <v>46.153846153846153</v>
      </c>
      <c r="J133" s="13">
        <f t="shared" si="35"/>
        <v>31.428571428571427</v>
      </c>
    </row>
    <row r="134" spans="1:10" ht="12" customHeight="1" x14ac:dyDescent="0.25">
      <c r="A134" s="8" t="s">
        <v>73</v>
      </c>
      <c r="B134" s="24">
        <v>13</v>
      </c>
      <c r="C134" s="24">
        <v>4</v>
      </c>
      <c r="D134" s="24">
        <f>+B134+C134</f>
        <v>17</v>
      </c>
      <c r="E134" s="24">
        <v>14</v>
      </c>
      <c r="F134" s="24">
        <v>0</v>
      </c>
      <c r="G134" s="24">
        <f>+E134+F134</f>
        <v>14</v>
      </c>
      <c r="H134" s="13">
        <f t="shared" si="35"/>
        <v>107.69230769230769</v>
      </c>
      <c r="I134" s="13">
        <f t="shared" si="35"/>
        <v>0</v>
      </c>
      <c r="J134" s="13">
        <f t="shared" si="35"/>
        <v>82.35294117647058</v>
      </c>
    </row>
    <row r="135" spans="1:10" ht="12" customHeight="1" x14ac:dyDescent="0.25">
      <c r="A135" s="8" t="s">
        <v>69</v>
      </c>
      <c r="B135" s="24">
        <v>0</v>
      </c>
      <c r="C135" s="24">
        <v>0</v>
      </c>
      <c r="D135" s="24">
        <f>+B135+C135</f>
        <v>0</v>
      </c>
      <c r="E135" s="24">
        <v>0</v>
      </c>
      <c r="F135" s="24">
        <v>0</v>
      </c>
      <c r="G135" s="24">
        <f>+E135+F135</f>
        <v>0</v>
      </c>
      <c r="H135" s="13" t="e">
        <f t="shared" si="35"/>
        <v>#DIV/0!</v>
      </c>
      <c r="I135" s="13" t="e">
        <f t="shared" si="35"/>
        <v>#DIV/0!</v>
      </c>
      <c r="J135" s="13" t="e">
        <f t="shared" si="35"/>
        <v>#DIV/0!</v>
      </c>
    </row>
    <row r="136" spans="1:10" ht="12" customHeight="1" x14ac:dyDescent="0.25">
      <c r="A136" s="20" t="s">
        <v>11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30">
        <f t="shared" si="35"/>
        <v>78.94736842105263</v>
      </c>
      <c r="I136" s="30">
        <f t="shared" si="35"/>
        <v>121.95121951219512</v>
      </c>
      <c r="J136" s="30">
        <f t="shared" si="35"/>
        <v>96.938775510204081</v>
      </c>
    </row>
    <row r="137" spans="1:10" ht="12" customHeight="1" x14ac:dyDescent="0.25">
      <c r="A137" s="8" t="s">
        <v>110</v>
      </c>
      <c r="B137" s="24">
        <v>21</v>
      </c>
      <c r="C137" s="24">
        <v>5</v>
      </c>
      <c r="D137" s="24">
        <f t="shared" ref="D137:D143" si="41">+B137+C137</f>
        <v>26</v>
      </c>
      <c r="E137" s="24">
        <v>19</v>
      </c>
      <c r="F137" s="24">
        <v>4</v>
      </c>
      <c r="G137" s="24">
        <f t="shared" ref="G137:G143" si="42">+E137+F137</f>
        <v>23</v>
      </c>
      <c r="H137" s="13">
        <f t="shared" si="35"/>
        <v>90.476190476190482</v>
      </c>
      <c r="I137" s="13">
        <f t="shared" si="35"/>
        <v>80</v>
      </c>
      <c r="J137" s="13">
        <f t="shared" si="35"/>
        <v>88.461538461538453</v>
      </c>
    </row>
    <row r="138" spans="1:10" ht="12" customHeight="1" x14ac:dyDescent="0.25">
      <c r="A138" s="8" t="s">
        <v>72</v>
      </c>
      <c r="B138" s="24">
        <v>0</v>
      </c>
      <c r="C138" s="24">
        <v>0</v>
      </c>
      <c r="D138" s="24">
        <f t="shared" si="41"/>
        <v>0</v>
      </c>
      <c r="E138" s="24">
        <v>4</v>
      </c>
      <c r="F138" s="24">
        <v>8</v>
      </c>
      <c r="G138" s="24">
        <f t="shared" si="42"/>
        <v>12</v>
      </c>
      <c r="H138" s="13" t="e">
        <f t="shared" si="35"/>
        <v>#DIV/0!</v>
      </c>
      <c r="I138" s="13" t="e">
        <f t="shared" si="35"/>
        <v>#DIV/0!</v>
      </c>
      <c r="J138" s="13" t="e">
        <f t="shared" si="35"/>
        <v>#DIV/0!</v>
      </c>
    </row>
    <row r="139" spans="1:10" ht="12" customHeight="1" x14ac:dyDescent="0.25">
      <c r="A139" s="8" t="s">
        <v>98</v>
      </c>
      <c r="B139" s="24">
        <v>3</v>
      </c>
      <c r="C139" s="24">
        <v>9</v>
      </c>
      <c r="D139" s="24">
        <f t="shared" si="41"/>
        <v>12</v>
      </c>
      <c r="E139" s="24">
        <v>3</v>
      </c>
      <c r="F139" s="24">
        <v>11</v>
      </c>
      <c r="G139" s="24">
        <f t="shared" si="42"/>
        <v>14</v>
      </c>
      <c r="H139" s="13">
        <f t="shared" si="35"/>
        <v>100</v>
      </c>
      <c r="I139" s="13">
        <f t="shared" si="35"/>
        <v>122.22222222222223</v>
      </c>
      <c r="J139" s="13">
        <f t="shared" si="35"/>
        <v>116.66666666666667</v>
      </c>
    </row>
    <row r="140" spans="1:10" ht="12" customHeight="1" x14ac:dyDescent="0.25">
      <c r="A140" s="8" t="s">
        <v>89</v>
      </c>
      <c r="B140" s="24">
        <v>23</v>
      </c>
      <c r="C140" s="24">
        <v>23</v>
      </c>
      <c r="D140" s="24">
        <f t="shared" si="41"/>
        <v>46</v>
      </c>
      <c r="E140" s="24">
        <v>6</v>
      </c>
      <c r="F140" s="24">
        <v>13</v>
      </c>
      <c r="G140" s="24">
        <f t="shared" si="42"/>
        <v>19</v>
      </c>
      <c r="H140" s="13">
        <f t="shared" si="35"/>
        <v>26.086956521739129</v>
      </c>
      <c r="I140" s="13">
        <f t="shared" si="35"/>
        <v>56.521739130434781</v>
      </c>
      <c r="J140" s="13">
        <f t="shared" si="35"/>
        <v>41.304347826086953</v>
      </c>
    </row>
    <row r="141" spans="1:10" ht="12" customHeight="1" x14ac:dyDescent="0.25">
      <c r="A141" s="8" t="s">
        <v>100</v>
      </c>
      <c r="B141" s="24">
        <v>10</v>
      </c>
      <c r="C141" s="24">
        <v>4</v>
      </c>
      <c r="D141" s="24">
        <f t="shared" si="41"/>
        <v>14</v>
      </c>
      <c r="E141" s="24">
        <v>10</v>
      </c>
      <c r="F141" s="24">
        <v>5</v>
      </c>
      <c r="G141" s="24">
        <f t="shared" si="42"/>
        <v>15</v>
      </c>
      <c r="H141" s="13">
        <f t="shared" si="35"/>
        <v>100</v>
      </c>
      <c r="I141" s="13">
        <f t="shared" si="35"/>
        <v>125</v>
      </c>
      <c r="J141" s="13">
        <f t="shared" si="35"/>
        <v>107.14285714285714</v>
      </c>
    </row>
    <row r="142" spans="1:10" ht="12" customHeight="1" x14ac:dyDescent="0.25">
      <c r="A142" s="8" t="s">
        <v>71</v>
      </c>
      <c r="B142" s="24">
        <v>0</v>
      </c>
      <c r="C142" s="24">
        <v>0</v>
      </c>
      <c r="D142" s="24">
        <f t="shared" si="41"/>
        <v>0</v>
      </c>
      <c r="E142" s="24">
        <v>3</v>
      </c>
      <c r="F142" s="24">
        <v>9</v>
      </c>
      <c r="G142" s="24">
        <f t="shared" si="42"/>
        <v>12</v>
      </c>
      <c r="H142" s="13" t="e">
        <f t="shared" si="35"/>
        <v>#DIV/0!</v>
      </c>
      <c r="I142" s="13" t="e">
        <f t="shared" si="35"/>
        <v>#DIV/0!</v>
      </c>
      <c r="J142" s="13" t="e">
        <f t="shared" si="35"/>
        <v>#DIV/0!</v>
      </c>
    </row>
    <row r="143" spans="1:10" ht="12" customHeight="1" x14ac:dyDescent="0.25">
      <c r="A143" s="8" t="s">
        <v>87</v>
      </c>
      <c r="B143" s="24">
        <v>0</v>
      </c>
      <c r="C143" s="24">
        <v>0</v>
      </c>
      <c r="D143" s="24">
        <f t="shared" si="41"/>
        <v>0</v>
      </c>
      <c r="E143" s="24">
        <v>0</v>
      </c>
      <c r="F143" s="24">
        <v>0</v>
      </c>
      <c r="G143" s="24">
        <f t="shared" si="42"/>
        <v>0</v>
      </c>
      <c r="H143" s="13" t="e">
        <f t="shared" si="35"/>
        <v>#DIV/0!</v>
      </c>
      <c r="I143" s="13" t="e">
        <f t="shared" si="35"/>
        <v>#DIV/0!</v>
      </c>
      <c r="J143" s="13" t="e">
        <f t="shared" si="35"/>
        <v>#DIV/0!</v>
      </c>
    </row>
    <row r="144" spans="1:10" ht="12" customHeight="1" x14ac:dyDescent="0.25">
      <c r="A144" s="20" t="s">
        <v>10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30">
        <f t="shared" si="35"/>
        <v>73.015873015873012</v>
      </c>
      <c r="I144" s="30">
        <f t="shared" si="35"/>
        <v>58.441558441558442</v>
      </c>
      <c r="J144" s="30">
        <f t="shared" si="35"/>
        <v>65</v>
      </c>
    </row>
    <row r="145" spans="1:10" ht="12" customHeight="1" x14ac:dyDescent="0.25">
      <c r="A145" s="8" t="s">
        <v>109</v>
      </c>
      <c r="B145" s="24">
        <v>8</v>
      </c>
      <c r="C145" s="24">
        <v>0</v>
      </c>
      <c r="D145" s="24">
        <f>+B145+C145</f>
        <v>8</v>
      </c>
      <c r="E145" s="24">
        <v>13</v>
      </c>
      <c r="F145" s="24">
        <v>1</v>
      </c>
      <c r="G145" s="24">
        <f>+E145+F145</f>
        <v>14</v>
      </c>
      <c r="H145" s="13">
        <f t="shared" si="35"/>
        <v>162.5</v>
      </c>
      <c r="I145" s="13" t="e">
        <f t="shared" si="35"/>
        <v>#DIV/0!</v>
      </c>
      <c r="J145" s="13">
        <f t="shared" si="35"/>
        <v>175</v>
      </c>
    </row>
    <row r="146" spans="1:10" ht="12" customHeight="1" x14ac:dyDescent="0.25">
      <c r="A146" s="8" t="s">
        <v>108</v>
      </c>
      <c r="B146" s="24">
        <v>5</v>
      </c>
      <c r="C146" s="24">
        <v>7</v>
      </c>
      <c r="D146" s="24">
        <f>+B146+C146</f>
        <v>12</v>
      </c>
      <c r="E146" s="24">
        <v>2</v>
      </c>
      <c r="F146" s="24">
        <v>3</v>
      </c>
      <c r="G146" s="24">
        <f>+E146+F146</f>
        <v>5</v>
      </c>
      <c r="H146" s="13">
        <f t="shared" si="35"/>
        <v>40</v>
      </c>
      <c r="I146" s="13">
        <f t="shared" si="35"/>
        <v>42.857142857142854</v>
      </c>
      <c r="J146" s="13">
        <f t="shared" si="35"/>
        <v>41.666666666666671</v>
      </c>
    </row>
    <row r="147" spans="1:10" ht="12" customHeight="1" x14ac:dyDescent="0.25">
      <c r="A147" s="8" t="s">
        <v>107</v>
      </c>
      <c r="B147" s="24">
        <v>18</v>
      </c>
      <c r="C147" s="24">
        <v>21</v>
      </c>
      <c r="D147" s="24">
        <f>+B147+C147</f>
        <v>39</v>
      </c>
      <c r="E147" s="24">
        <v>15</v>
      </c>
      <c r="F147" s="24">
        <v>14</v>
      </c>
      <c r="G147" s="24">
        <f>+E147+F147</f>
        <v>29</v>
      </c>
      <c r="H147" s="13">
        <f t="shared" si="35"/>
        <v>83.333333333333343</v>
      </c>
      <c r="I147" s="13">
        <f t="shared" si="35"/>
        <v>66.666666666666657</v>
      </c>
      <c r="J147" s="13">
        <f t="shared" si="35"/>
        <v>74.358974358974365</v>
      </c>
    </row>
    <row r="148" spans="1:10" ht="12" customHeight="1" x14ac:dyDescent="0.25">
      <c r="A148" s="8" t="s">
        <v>101</v>
      </c>
      <c r="B148" s="24">
        <v>16</v>
      </c>
      <c r="C148" s="24">
        <v>29</v>
      </c>
      <c r="D148" s="24">
        <f>+B148+C148</f>
        <v>45</v>
      </c>
      <c r="E148" s="24">
        <v>10</v>
      </c>
      <c r="F148" s="24">
        <v>13</v>
      </c>
      <c r="G148" s="24">
        <f>+E148+F148</f>
        <v>23</v>
      </c>
      <c r="H148" s="13">
        <f t="shared" si="35"/>
        <v>62.5</v>
      </c>
      <c r="I148" s="13">
        <f t="shared" si="35"/>
        <v>44.827586206896555</v>
      </c>
      <c r="J148" s="13">
        <f t="shared" si="35"/>
        <v>51.111111111111107</v>
      </c>
    </row>
    <row r="149" spans="1:10" ht="12" customHeight="1" x14ac:dyDescent="0.25">
      <c r="A149" s="8" t="s">
        <v>87</v>
      </c>
      <c r="B149" s="24">
        <v>16</v>
      </c>
      <c r="C149" s="24">
        <v>20</v>
      </c>
      <c r="D149" s="24">
        <f>+B149+C149</f>
        <v>36</v>
      </c>
      <c r="E149" s="24">
        <v>6</v>
      </c>
      <c r="F149" s="24">
        <v>14</v>
      </c>
      <c r="G149" s="24">
        <f>+E149+F149</f>
        <v>20</v>
      </c>
      <c r="H149" s="13">
        <f t="shared" si="35"/>
        <v>37.5</v>
      </c>
      <c r="I149" s="13">
        <f t="shared" si="35"/>
        <v>70</v>
      </c>
      <c r="J149" s="13">
        <f t="shared" si="35"/>
        <v>55.555555555555557</v>
      </c>
    </row>
    <row r="150" spans="1:10" ht="12" customHeight="1" x14ac:dyDescent="0.25">
      <c r="A150" s="20" t="s">
        <v>9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30">
        <f t="shared" si="35"/>
        <v>38.928571428571431</v>
      </c>
      <c r="I150" s="30">
        <f t="shared" si="35"/>
        <v>57.377049180327866</v>
      </c>
      <c r="J150" s="30">
        <f t="shared" si="35"/>
        <v>49.380804953560371</v>
      </c>
    </row>
    <row r="151" spans="1:10" ht="12" customHeight="1" x14ac:dyDescent="0.25">
      <c r="A151" s="8" t="s">
        <v>72</v>
      </c>
      <c r="B151" s="24">
        <v>32</v>
      </c>
      <c r="C151" s="24">
        <v>47</v>
      </c>
      <c r="D151" s="24">
        <f t="shared" ref="D151:D159" si="45">+B151+C151</f>
        <v>79</v>
      </c>
      <c r="E151" s="24">
        <v>10</v>
      </c>
      <c r="F151" s="24">
        <v>44</v>
      </c>
      <c r="G151" s="24">
        <f t="shared" ref="G151:G159" si="46">+E151+F151</f>
        <v>54</v>
      </c>
      <c r="H151" s="13">
        <f t="shared" si="35"/>
        <v>31.25</v>
      </c>
      <c r="I151" s="13">
        <f t="shared" si="35"/>
        <v>93.61702127659575</v>
      </c>
      <c r="J151" s="13">
        <f t="shared" si="35"/>
        <v>68.35443037974683</v>
      </c>
    </row>
    <row r="152" spans="1:10" ht="12" customHeight="1" x14ac:dyDescent="0.25">
      <c r="A152" s="8" t="s">
        <v>99</v>
      </c>
      <c r="B152" s="24">
        <v>20</v>
      </c>
      <c r="C152" s="24">
        <v>18</v>
      </c>
      <c r="D152" s="24">
        <f t="shared" si="45"/>
        <v>38</v>
      </c>
      <c r="E152" s="24">
        <v>9</v>
      </c>
      <c r="F152" s="24">
        <v>9</v>
      </c>
      <c r="G152" s="24">
        <f t="shared" si="46"/>
        <v>18</v>
      </c>
      <c r="H152" s="13">
        <f t="shared" si="35"/>
        <v>45</v>
      </c>
      <c r="I152" s="13">
        <f t="shared" si="35"/>
        <v>50</v>
      </c>
      <c r="J152" s="13">
        <f t="shared" si="35"/>
        <v>47.368421052631575</v>
      </c>
    </row>
    <row r="153" spans="1:10" ht="12" customHeight="1" x14ac:dyDescent="0.25">
      <c r="A153" s="8" t="s">
        <v>98</v>
      </c>
      <c r="B153" s="24">
        <v>28</v>
      </c>
      <c r="C153" s="24">
        <v>43</v>
      </c>
      <c r="D153" s="24">
        <f t="shared" si="45"/>
        <v>71</v>
      </c>
      <c r="E153" s="24">
        <v>17</v>
      </c>
      <c r="F153" s="24">
        <v>20</v>
      </c>
      <c r="G153" s="24">
        <f t="shared" si="46"/>
        <v>37</v>
      </c>
      <c r="H153" s="13">
        <f t="shared" si="35"/>
        <v>60.714285714285708</v>
      </c>
      <c r="I153" s="13">
        <f t="shared" si="35"/>
        <v>46.511627906976742</v>
      </c>
      <c r="J153" s="13">
        <f t="shared" si="35"/>
        <v>52.112676056338024</v>
      </c>
    </row>
    <row r="154" spans="1:10" ht="12" customHeight="1" x14ac:dyDescent="0.25">
      <c r="A154" s="8" t="s">
        <v>89</v>
      </c>
      <c r="B154" s="24">
        <v>61</v>
      </c>
      <c r="C154" s="24">
        <v>87</v>
      </c>
      <c r="D154" s="24">
        <f t="shared" si="45"/>
        <v>148</v>
      </c>
      <c r="E154" s="24">
        <v>32</v>
      </c>
      <c r="F154" s="24">
        <v>57</v>
      </c>
      <c r="G154" s="24">
        <f t="shared" si="46"/>
        <v>89</v>
      </c>
      <c r="H154" s="13">
        <f t="shared" si="35"/>
        <v>52.459016393442624</v>
      </c>
      <c r="I154" s="13">
        <f t="shared" si="35"/>
        <v>65.517241379310349</v>
      </c>
      <c r="J154" s="13">
        <f t="shared" si="35"/>
        <v>60.13513513513513</v>
      </c>
    </row>
    <row r="155" spans="1:10" ht="12" customHeight="1" x14ac:dyDescent="0.25">
      <c r="A155" s="8" t="s">
        <v>105</v>
      </c>
      <c r="B155" s="24">
        <v>10</v>
      </c>
      <c r="C155" s="24">
        <v>9</v>
      </c>
      <c r="D155" s="24">
        <f t="shared" si="45"/>
        <v>19</v>
      </c>
      <c r="E155" s="24">
        <v>8</v>
      </c>
      <c r="F155" s="24">
        <v>3</v>
      </c>
      <c r="G155" s="24">
        <f t="shared" si="46"/>
        <v>11</v>
      </c>
      <c r="H155" s="13">
        <f t="shared" si="35"/>
        <v>80</v>
      </c>
      <c r="I155" s="13">
        <f t="shared" si="35"/>
        <v>33.333333333333329</v>
      </c>
      <c r="J155" s="13">
        <f t="shared" si="35"/>
        <v>57.894736842105267</v>
      </c>
    </row>
    <row r="156" spans="1:10" ht="12" customHeight="1" x14ac:dyDescent="0.25">
      <c r="A156" s="8" t="s">
        <v>100</v>
      </c>
      <c r="B156" s="24">
        <v>32</v>
      </c>
      <c r="C156" s="24">
        <v>16</v>
      </c>
      <c r="D156" s="24">
        <f t="shared" si="45"/>
        <v>48</v>
      </c>
      <c r="E156" s="24">
        <v>13</v>
      </c>
      <c r="F156" s="24">
        <v>8</v>
      </c>
      <c r="G156" s="24">
        <f t="shared" si="46"/>
        <v>21</v>
      </c>
      <c r="H156" s="13">
        <f t="shared" si="35"/>
        <v>40.625</v>
      </c>
      <c r="I156" s="13">
        <f t="shared" si="35"/>
        <v>50</v>
      </c>
      <c r="J156" s="13">
        <f t="shared" si="35"/>
        <v>43.75</v>
      </c>
    </row>
    <row r="157" spans="1:10" ht="12" customHeight="1" x14ac:dyDescent="0.25">
      <c r="A157" s="8" t="s">
        <v>95</v>
      </c>
      <c r="B157" s="24">
        <v>62</v>
      </c>
      <c r="C157" s="24">
        <v>24</v>
      </c>
      <c r="D157" s="24">
        <f t="shared" si="45"/>
        <v>86</v>
      </c>
      <c r="E157" s="24">
        <v>7</v>
      </c>
      <c r="F157" s="24">
        <v>4</v>
      </c>
      <c r="G157" s="24">
        <f t="shared" si="46"/>
        <v>11</v>
      </c>
      <c r="H157" s="13">
        <f t="shared" si="35"/>
        <v>11.29032258064516</v>
      </c>
      <c r="I157" s="13">
        <f t="shared" si="35"/>
        <v>16.666666666666664</v>
      </c>
      <c r="J157" s="13">
        <f t="shared" si="35"/>
        <v>12.790697674418606</v>
      </c>
    </row>
    <row r="158" spans="1:10" ht="12" customHeight="1" x14ac:dyDescent="0.25">
      <c r="A158" s="8" t="s">
        <v>78</v>
      </c>
      <c r="B158" s="24">
        <v>13</v>
      </c>
      <c r="C158" s="24">
        <v>50</v>
      </c>
      <c r="D158" s="24">
        <f t="shared" si="45"/>
        <v>63</v>
      </c>
      <c r="E158" s="24">
        <v>2</v>
      </c>
      <c r="F158" s="24">
        <v>14</v>
      </c>
      <c r="G158" s="24">
        <f t="shared" si="46"/>
        <v>16</v>
      </c>
      <c r="H158" s="13">
        <f t="shared" si="35"/>
        <v>15.384615384615385</v>
      </c>
      <c r="I158" s="13">
        <f t="shared" si="35"/>
        <v>28.000000000000004</v>
      </c>
      <c r="J158" s="13">
        <f t="shared" si="35"/>
        <v>25.396825396825395</v>
      </c>
    </row>
    <row r="159" spans="1:10" ht="12" customHeight="1" x14ac:dyDescent="0.25">
      <c r="A159" s="8" t="s">
        <v>87</v>
      </c>
      <c r="B159" s="24">
        <v>22</v>
      </c>
      <c r="C159" s="24">
        <v>72</v>
      </c>
      <c r="D159" s="24">
        <f t="shared" si="45"/>
        <v>94</v>
      </c>
      <c r="E159" s="24">
        <v>11</v>
      </c>
      <c r="F159" s="24">
        <v>51</v>
      </c>
      <c r="G159" s="24">
        <f t="shared" si="46"/>
        <v>62</v>
      </c>
      <c r="H159" s="13">
        <f t="shared" si="35"/>
        <v>50</v>
      </c>
      <c r="I159" s="13">
        <f t="shared" si="35"/>
        <v>70.833333333333343</v>
      </c>
      <c r="J159" s="13">
        <f t="shared" si="35"/>
        <v>65.957446808510639</v>
      </c>
    </row>
    <row r="160" spans="1:10" ht="12" customHeight="1" x14ac:dyDescent="0.25">
      <c r="A160" s="20" t="s">
        <v>7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30">
        <f t="shared" ref="H160:J211" si="48">E160/B160*100</f>
        <v>55.248618784530393</v>
      </c>
      <c r="I160" s="30">
        <f t="shared" si="48"/>
        <v>70.370370370370367</v>
      </c>
      <c r="J160" s="30">
        <f t="shared" si="48"/>
        <v>64.644351464435147</v>
      </c>
    </row>
    <row r="161" spans="1:10" ht="12" customHeight="1" x14ac:dyDescent="0.25">
      <c r="A161" s="8" t="s">
        <v>98</v>
      </c>
      <c r="B161" s="24">
        <v>14</v>
      </c>
      <c r="C161" s="24">
        <v>19</v>
      </c>
      <c r="D161" s="24">
        <f t="shared" ref="D161:D167" si="49">+B161+C161</f>
        <v>33</v>
      </c>
      <c r="E161" s="24">
        <v>7</v>
      </c>
      <c r="F161" s="24">
        <v>19</v>
      </c>
      <c r="G161" s="24">
        <f t="shared" ref="G161:G167" si="50">+E161+F161</f>
        <v>26</v>
      </c>
      <c r="H161" s="13">
        <f t="shared" si="48"/>
        <v>50</v>
      </c>
      <c r="I161" s="13">
        <f t="shared" si="48"/>
        <v>100</v>
      </c>
      <c r="J161" s="13">
        <f t="shared" si="48"/>
        <v>78.787878787878782</v>
      </c>
    </row>
    <row r="162" spans="1:10" ht="12" customHeight="1" x14ac:dyDescent="0.25">
      <c r="A162" s="8" t="s">
        <v>89</v>
      </c>
      <c r="B162" s="24">
        <v>51</v>
      </c>
      <c r="C162" s="24">
        <v>83</v>
      </c>
      <c r="D162" s="24">
        <f t="shared" si="49"/>
        <v>134</v>
      </c>
      <c r="E162" s="24">
        <v>38</v>
      </c>
      <c r="F162" s="24">
        <v>55</v>
      </c>
      <c r="G162" s="24">
        <f t="shared" si="50"/>
        <v>93</v>
      </c>
      <c r="H162" s="13">
        <f t="shared" si="48"/>
        <v>74.509803921568633</v>
      </c>
      <c r="I162" s="13">
        <f t="shared" si="48"/>
        <v>66.265060240963862</v>
      </c>
      <c r="J162" s="13">
        <f t="shared" si="48"/>
        <v>69.402985074626869</v>
      </c>
    </row>
    <row r="163" spans="1:10" ht="12" customHeight="1" x14ac:dyDescent="0.25">
      <c r="A163" s="8" t="s">
        <v>97</v>
      </c>
      <c r="B163" s="24">
        <v>14</v>
      </c>
      <c r="C163" s="24">
        <v>11</v>
      </c>
      <c r="D163" s="24">
        <f t="shared" si="49"/>
        <v>25</v>
      </c>
      <c r="E163" s="24">
        <v>6</v>
      </c>
      <c r="F163" s="24">
        <v>2</v>
      </c>
      <c r="G163" s="24">
        <f t="shared" si="50"/>
        <v>8</v>
      </c>
      <c r="H163" s="13">
        <f t="shared" si="48"/>
        <v>42.857142857142854</v>
      </c>
      <c r="I163" s="13">
        <f t="shared" si="48"/>
        <v>18.181818181818183</v>
      </c>
      <c r="J163" s="13">
        <f t="shared" si="48"/>
        <v>32</v>
      </c>
    </row>
    <row r="164" spans="1:10" ht="12" customHeight="1" x14ac:dyDescent="0.25">
      <c r="A164" s="8" t="s">
        <v>96</v>
      </c>
      <c r="B164" s="24">
        <v>47</v>
      </c>
      <c r="C164" s="24">
        <v>139</v>
      </c>
      <c r="D164" s="24">
        <f t="shared" si="49"/>
        <v>186</v>
      </c>
      <c r="E164" s="24">
        <v>18</v>
      </c>
      <c r="F164" s="24">
        <v>88</v>
      </c>
      <c r="G164" s="24">
        <f t="shared" si="50"/>
        <v>106</v>
      </c>
      <c r="H164" s="13">
        <f t="shared" si="48"/>
        <v>38.297872340425535</v>
      </c>
      <c r="I164" s="13">
        <f t="shared" si="48"/>
        <v>63.309352517985609</v>
      </c>
      <c r="J164" s="13">
        <f t="shared" si="48"/>
        <v>56.98924731182796</v>
      </c>
    </row>
    <row r="165" spans="1:10" ht="12" customHeight="1" x14ac:dyDescent="0.25">
      <c r="A165" s="8" t="s">
        <v>106</v>
      </c>
      <c r="B165" s="24">
        <v>3</v>
      </c>
      <c r="C165" s="24">
        <v>21</v>
      </c>
      <c r="D165" s="24">
        <f t="shared" si="49"/>
        <v>24</v>
      </c>
      <c r="E165" s="24">
        <v>5</v>
      </c>
      <c r="F165" s="24">
        <v>35</v>
      </c>
      <c r="G165" s="24">
        <f t="shared" si="50"/>
        <v>40</v>
      </c>
      <c r="H165" s="13">
        <f t="shared" si="48"/>
        <v>166.66666666666669</v>
      </c>
      <c r="I165" s="13">
        <f t="shared" si="48"/>
        <v>166.66666666666669</v>
      </c>
      <c r="J165" s="13">
        <f t="shared" si="48"/>
        <v>166.66666666666669</v>
      </c>
    </row>
    <row r="166" spans="1:10" ht="12" customHeight="1" x14ac:dyDescent="0.25">
      <c r="A166" s="8" t="s">
        <v>100</v>
      </c>
      <c r="B166" s="24">
        <v>16</v>
      </c>
      <c r="C166" s="24">
        <v>16</v>
      </c>
      <c r="D166" s="24">
        <f t="shared" si="49"/>
        <v>32</v>
      </c>
      <c r="E166" s="24">
        <v>10</v>
      </c>
      <c r="F166" s="24">
        <v>6</v>
      </c>
      <c r="G166" s="24">
        <f t="shared" si="50"/>
        <v>16</v>
      </c>
      <c r="H166" s="13">
        <f t="shared" si="48"/>
        <v>62.5</v>
      </c>
      <c r="I166" s="13">
        <f t="shared" si="48"/>
        <v>37.5</v>
      </c>
      <c r="J166" s="13">
        <f t="shared" si="48"/>
        <v>50</v>
      </c>
    </row>
    <row r="167" spans="1:10" ht="12" customHeight="1" x14ac:dyDescent="0.25">
      <c r="A167" s="8" t="s">
        <v>95</v>
      </c>
      <c r="B167" s="24">
        <v>36</v>
      </c>
      <c r="C167" s="24">
        <v>8</v>
      </c>
      <c r="D167" s="24">
        <f t="shared" si="49"/>
        <v>44</v>
      </c>
      <c r="E167" s="24">
        <v>16</v>
      </c>
      <c r="F167" s="24">
        <v>4</v>
      </c>
      <c r="G167" s="24">
        <f t="shared" si="50"/>
        <v>20</v>
      </c>
      <c r="H167" s="13">
        <f t="shared" si="48"/>
        <v>44.444444444444443</v>
      </c>
      <c r="I167" s="13">
        <f t="shared" si="48"/>
        <v>50</v>
      </c>
      <c r="J167" s="13">
        <f t="shared" si="48"/>
        <v>45.454545454545453</v>
      </c>
    </row>
    <row r="168" spans="1:10" ht="12" customHeight="1" x14ac:dyDescent="0.25">
      <c r="A168" s="20" t="s">
        <v>8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30">
        <f t="shared" si="48"/>
        <v>54.508196721311478</v>
      </c>
      <c r="I168" s="30">
        <f t="shared" si="48"/>
        <v>38.127090301003349</v>
      </c>
      <c r="J168" s="30">
        <f t="shared" si="48"/>
        <v>45.488029465930019</v>
      </c>
    </row>
    <row r="169" spans="1:10" ht="12" customHeight="1" x14ac:dyDescent="0.25">
      <c r="A169" s="8" t="s">
        <v>80</v>
      </c>
      <c r="B169" s="24">
        <v>10</v>
      </c>
      <c r="C169" s="24">
        <v>17</v>
      </c>
      <c r="D169" s="24">
        <f t="shared" ref="D169:D179" si="52">+B169+C169</f>
        <v>27</v>
      </c>
      <c r="E169" s="24">
        <v>6</v>
      </c>
      <c r="F169" s="24">
        <v>3</v>
      </c>
      <c r="G169" s="24">
        <f t="shared" ref="G169:G179" si="53">+E169+F169</f>
        <v>9</v>
      </c>
      <c r="H169" s="13">
        <f t="shared" si="48"/>
        <v>60</v>
      </c>
      <c r="I169" s="13">
        <f t="shared" si="48"/>
        <v>17.647058823529413</v>
      </c>
      <c r="J169" s="13">
        <f t="shared" si="48"/>
        <v>33.333333333333329</v>
      </c>
    </row>
    <row r="170" spans="1:10" ht="12" customHeight="1" x14ac:dyDescent="0.25">
      <c r="A170" s="8" t="s">
        <v>72</v>
      </c>
      <c r="B170" s="24">
        <v>37</v>
      </c>
      <c r="C170" s="24">
        <v>51</v>
      </c>
      <c r="D170" s="24">
        <f t="shared" si="52"/>
        <v>88</v>
      </c>
      <c r="E170" s="24">
        <v>11</v>
      </c>
      <c r="F170" s="24">
        <v>17</v>
      </c>
      <c r="G170" s="24">
        <f t="shared" si="53"/>
        <v>28</v>
      </c>
      <c r="H170" s="13">
        <f t="shared" si="48"/>
        <v>29.72972972972973</v>
      </c>
      <c r="I170" s="13">
        <f t="shared" si="48"/>
        <v>33.333333333333329</v>
      </c>
      <c r="J170" s="13">
        <f t="shared" si="48"/>
        <v>31.818181818181817</v>
      </c>
    </row>
    <row r="171" spans="1:10" ht="12" customHeight="1" x14ac:dyDescent="0.25">
      <c r="A171" s="8" t="s">
        <v>98</v>
      </c>
      <c r="B171" s="24">
        <v>17</v>
      </c>
      <c r="C171" s="24">
        <v>27</v>
      </c>
      <c r="D171" s="24">
        <f t="shared" si="52"/>
        <v>44</v>
      </c>
      <c r="E171" s="24">
        <v>15</v>
      </c>
      <c r="F171" s="24">
        <v>20</v>
      </c>
      <c r="G171" s="24">
        <f t="shared" si="53"/>
        <v>35</v>
      </c>
      <c r="H171" s="13">
        <f t="shared" si="48"/>
        <v>88.235294117647058</v>
      </c>
      <c r="I171" s="13">
        <f t="shared" si="48"/>
        <v>74.074074074074076</v>
      </c>
      <c r="J171" s="13">
        <f t="shared" si="48"/>
        <v>79.545454545454547</v>
      </c>
    </row>
    <row r="172" spans="1:10" ht="12" customHeight="1" x14ac:dyDescent="0.25">
      <c r="A172" s="8" t="s">
        <v>89</v>
      </c>
      <c r="B172" s="24">
        <v>47</v>
      </c>
      <c r="C172" s="24">
        <v>82</v>
      </c>
      <c r="D172" s="24">
        <f t="shared" si="52"/>
        <v>129</v>
      </c>
      <c r="E172" s="24">
        <v>29</v>
      </c>
      <c r="F172" s="24">
        <v>42</v>
      </c>
      <c r="G172" s="24">
        <f t="shared" si="53"/>
        <v>71</v>
      </c>
      <c r="H172" s="13">
        <f t="shared" si="48"/>
        <v>61.702127659574465</v>
      </c>
      <c r="I172" s="13">
        <f t="shared" si="48"/>
        <v>51.219512195121951</v>
      </c>
      <c r="J172" s="13">
        <f t="shared" si="48"/>
        <v>55.038759689922479</v>
      </c>
    </row>
    <row r="173" spans="1:10" ht="12" customHeight="1" x14ac:dyDescent="0.25">
      <c r="A173" s="8" t="s">
        <v>105</v>
      </c>
      <c r="B173" s="24">
        <v>4</v>
      </c>
      <c r="C173" s="24">
        <v>16</v>
      </c>
      <c r="D173" s="24">
        <f t="shared" si="52"/>
        <v>20</v>
      </c>
      <c r="E173" s="24">
        <v>5</v>
      </c>
      <c r="F173" s="24">
        <v>3</v>
      </c>
      <c r="G173" s="24">
        <f t="shared" si="53"/>
        <v>8</v>
      </c>
      <c r="H173" s="13">
        <f t="shared" si="48"/>
        <v>125</v>
      </c>
      <c r="I173" s="13">
        <f t="shared" si="48"/>
        <v>18.75</v>
      </c>
      <c r="J173" s="13">
        <f t="shared" si="48"/>
        <v>40</v>
      </c>
    </row>
    <row r="174" spans="1:10" ht="12" customHeight="1" x14ac:dyDescent="0.25">
      <c r="A174" s="8" t="s">
        <v>100</v>
      </c>
      <c r="B174" s="24">
        <v>15</v>
      </c>
      <c r="C174" s="24">
        <v>19</v>
      </c>
      <c r="D174" s="24">
        <f t="shared" si="52"/>
        <v>34</v>
      </c>
      <c r="E174" s="24">
        <v>12</v>
      </c>
      <c r="F174" s="24">
        <v>5</v>
      </c>
      <c r="G174" s="24">
        <f t="shared" si="53"/>
        <v>17</v>
      </c>
      <c r="H174" s="13">
        <f t="shared" si="48"/>
        <v>80</v>
      </c>
      <c r="I174" s="13">
        <f t="shared" si="48"/>
        <v>26.315789473684209</v>
      </c>
      <c r="J174" s="13">
        <f t="shared" si="48"/>
        <v>50</v>
      </c>
    </row>
    <row r="175" spans="1:10" ht="12" customHeight="1" x14ac:dyDescent="0.25">
      <c r="A175" s="8" t="s">
        <v>104</v>
      </c>
      <c r="B175" s="24">
        <v>4</v>
      </c>
      <c r="C175" s="24">
        <v>0</v>
      </c>
      <c r="D175" s="24">
        <f t="shared" si="52"/>
        <v>4</v>
      </c>
      <c r="E175" s="24">
        <v>2</v>
      </c>
      <c r="F175" s="24">
        <v>1</v>
      </c>
      <c r="G175" s="24">
        <f t="shared" si="53"/>
        <v>3</v>
      </c>
      <c r="H175" s="13">
        <f t="shared" si="48"/>
        <v>50</v>
      </c>
      <c r="I175" s="13" t="e">
        <f t="shared" si="48"/>
        <v>#DIV/0!</v>
      </c>
      <c r="J175" s="13">
        <f t="shared" si="48"/>
        <v>75</v>
      </c>
    </row>
    <row r="176" spans="1:10" ht="12" customHeight="1" x14ac:dyDescent="0.25">
      <c r="A176" s="8" t="s">
        <v>95</v>
      </c>
      <c r="B176" s="24">
        <v>18</v>
      </c>
      <c r="C176" s="24">
        <v>13</v>
      </c>
      <c r="D176" s="24">
        <f t="shared" si="52"/>
        <v>31</v>
      </c>
      <c r="E176" s="24">
        <v>11</v>
      </c>
      <c r="F176" s="24">
        <v>2</v>
      </c>
      <c r="G176" s="24">
        <f t="shared" si="53"/>
        <v>13</v>
      </c>
      <c r="H176" s="13">
        <f t="shared" si="48"/>
        <v>61.111111111111114</v>
      </c>
      <c r="I176" s="13">
        <f t="shared" si="48"/>
        <v>15.384615384615385</v>
      </c>
      <c r="J176" s="13">
        <f t="shared" si="48"/>
        <v>41.935483870967744</v>
      </c>
    </row>
    <row r="177" spans="1:10" ht="12" customHeight="1" x14ac:dyDescent="0.25">
      <c r="A177" s="26" t="s">
        <v>103</v>
      </c>
      <c r="B177" s="27">
        <v>38</v>
      </c>
      <c r="C177" s="27">
        <v>21</v>
      </c>
      <c r="D177" s="24">
        <f t="shared" si="52"/>
        <v>59</v>
      </c>
      <c r="E177" s="27">
        <v>18</v>
      </c>
      <c r="F177" s="27">
        <v>6</v>
      </c>
      <c r="G177" s="24">
        <f t="shared" si="53"/>
        <v>24</v>
      </c>
      <c r="H177" s="13">
        <f t="shared" si="48"/>
        <v>47.368421052631575</v>
      </c>
      <c r="I177" s="13">
        <f t="shared" si="48"/>
        <v>28.571428571428569</v>
      </c>
      <c r="J177" s="13">
        <f t="shared" si="48"/>
        <v>40.677966101694921</v>
      </c>
    </row>
    <row r="178" spans="1:10" ht="12" customHeight="1" x14ac:dyDescent="0.25">
      <c r="A178" s="8" t="s">
        <v>102</v>
      </c>
      <c r="B178" s="24">
        <v>36</v>
      </c>
      <c r="C178" s="24">
        <v>18</v>
      </c>
      <c r="D178" s="24">
        <f t="shared" si="52"/>
        <v>54</v>
      </c>
      <c r="E178" s="24">
        <v>16</v>
      </c>
      <c r="F178" s="24">
        <v>4</v>
      </c>
      <c r="G178" s="24">
        <f t="shared" si="53"/>
        <v>20</v>
      </c>
      <c r="H178" s="13">
        <f t="shared" si="48"/>
        <v>44.444444444444443</v>
      </c>
      <c r="I178" s="13">
        <f t="shared" si="48"/>
        <v>22.222222222222221</v>
      </c>
      <c r="J178" s="13">
        <f t="shared" si="48"/>
        <v>37.037037037037038</v>
      </c>
    </row>
    <row r="179" spans="1:10" ht="12" customHeight="1" x14ac:dyDescent="0.25">
      <c r="A179" s="8" t="s">
        <v>101</v>
      </c>
      <c r="B179" s="24">
        <v>18</v>
      </c>
      <c r="C179" s="24">
        <v>35</v>
      </c>
      <c r="D179" s="24">
        <f t="shared" si="52"/>
        <v>53</v>
      </c>
      <c r="E179" s="24">
        <v>8</v>
      </c>
      <c r="F179" s="24">
        <v>11</v>
      </c>
      <c r="G179" s="24">
        <f t="shared" si="53"/>
        <v>19</v>
      </c>
      <c r="H179" s="13">
        <f t="shared" si="48"/>
        <v>44.444444444444443</v>
      </c>
      <c r="I179" s="13">
        <f t="shared" si="48"/>
        <v>31.428571428571427</v>
      </c>
      <c r="J179" s="13">
        <f t="shared" si="48"/>
        <v>35.849056603773583</v>
      </c>
    </row>
    <row r="180" spans="1:10" ht="12" customHeight="1" x14ac:dyDescent="0.25">
      <c r="A180" s="20" t="s">
        <v>43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30">
        <f t="shared" si="48"/>
        <v>43.661971830985912</v>
      </c>
      <c r="I180" s="30">
        <f t="shared" si="48"/>
        <v>47.058823529411761</v>
      </c>
      <c r="J180" s="30">
        <f t="shared" si="48"/>
        <v>45.789473684210527</v>
      </c>
    </row>
    <row r="181" spans="1:10" ht="12" customHeight="1" x14ac:dyDescent="0.25">
      <c r="A181" s="8" t="s">
        <v>98</v>
      </c>
      <c r="B181" s="24">
        <v>9</v>
      </c>
      <c r="C181" s="24">
        <v>18</v>
      </c>
      <c r="D181" s="24">
        <f t="shared" ref="D181:D186" si="55">+B181+C181</f>
        <v>27</v>
      </c>
      <c r="E181" s="24">
        <v>6</v>
      </c>
      <c r="F181" s="24">
        <v>10</v>
      </c>
      <c r="G181" s="24">
        <f t="shared" ref="G181:G186" si="56">+E181+F181</f>
        <v>16</v>
      </c>
      <c r="H181" s="13">
        <f t="shared" si="48"/>
        <v>66.666666666666657</v>
      </c>
      <c r="I181" s="13">
        <f t="shared" si="48"/>
        <v>55.555555555555557</v>
      </c>
      <c r="J181" s="13">
        <f t="shared" si="48"/>
        <v>59.259259259259252</v>
      </c>
    </row>
    <row r="182" spans="1:10" ht="12" customHeight="1" x14ac:dyDescent="0.25">
      <c r="A182" s="8" t="s">
        <v>89</v>
      </c>
      <c r="B182" s="24">
        <v>31</v>
      </c>
      <c r="C182" s="24">
        <v>33</v>
      </c>
      <c r="D182" s="24">
        <f t="shared" si="55"/>
        <v>64</v>
      </c>
      <c r="E182" s="24">
        <v>9</v>
      </c>
      <c r="F182" s="24">
        <v>22</v>
      </c>
      <c r="G182" s="24">
        <f t="shared" si="56"/>
        <v>31</v>
      </c>
      <c r="H182" s="13">
        <f t="shared" si="48"/>
        <v>29.032258064516132</v>
      </c>
      <c r="I182" s="13">
        <f t="shared" si="48"/>
        <v>66.666666666666657</v>
      </c>
      <c r="J182" s="13">
        <f t="shared" si="48"/>
        <v>48.4375</v>
      </c>
    </row>
    <row r="183" spans="1:10" ht="12" customHeight="1" x14ac:dyDescent="0.25">
      <c r="A183" s="8" t="s">
        <v>100</v>
      </c>
      <c r="B183" s="24">
        <v>13</v>
      </c>
      <c r="C183" s="24">
        <v>5</v>
      </c>
      <c r="D183" s="24">
        <f t="shared" si="55"/>
        <v>18</v>
      </c>
      <c r="E183" s="24">
        <v>6</v>
      </c>
      <c r="F183" s="24">
        <v>5</v>
      </c>
      <c r="G183" s="24">
        <f t="shared" si="56"/>
        <v>11</v>
      </c>
      <c r="H183" s="13">
        <f t="shared" si="48"/>
        <v>46.153846153846153</v>
      </c>
      <c r="I183" s="13">
        <f t="shared" si="48"/>
        <v>100</v>
      </c>
      <c r="J183" s="13">
        <f t="shared" si="48"/>
        <v>61.111111111111114</v>
      </c>
    </row>
    <row r="184" spans="1:10" ht="12" customHeight="1" x14ac:dyDescent="0.25">
      <c r="A184" s="8" t="s">
        <v>95</v>
      </c>
      <c r="B184" s="24">
        <v>6</v>
      </c>
      <c r="C184" s="24">
        <v>8</v>
      </c>
      <c r="D184" s="24">
        <f t="shared" si="55"/>
        <v>14</v>
      </c>
      <c r="E184" s="24">
        <v>6</v>
      </c>
      <c r="F184" s="24">
        <v>4</v>
      </c>
      <c r="G184" s="24">
        <f t="shared" si="56"/>
        <v>10</v>
      </c>
      <c r="H184" s="13">
        <f t="shared" si="48"/>
        <v>100</v>
      </c>
      <c r="I184" s="13">
        <f t="shared" si="48"/>
        <v>50</v>
      </c>
      <c r="J184" s="13">
        <f t="shared" si="48"/>
        <v>71.428571428571431</v>
      </c>
    </row>
    <row r="185" spans="1:10" ht="12" customHeight="1" x14ac:dyDescent="0.25">
      <c r="A185" s="8" t="s">
        <v>71</v>
      </c>
      <c r="B185" s="24">
        <v>4</v>
      </c>
      <c r="C185" s="24">
        <v>33</v>
      </c>
      <c r="D185" s="24">
        <f t="shared" si="55"/>
        <v>37</v>
      </c>
      <c r="E185" s="24">
        <v>3</v>
      </c>
      <c r="F185" s="24">
        <v>12</v>
      </c>
      <c r="G185" s="24">
        <f t="shared" si="56"/>
        <v>15</v>
      </c>
      <c r="H185" s="13">
        <f t="shared" si="48"/>
        <v>75</v>
      </c>
      <c r="I185" s="13">
        <f t="shared" si="48"/>
        <v>36.363636363636367</v>
      </c>
      <c r="J185" s="13">
        <f t="shared" si="48"/>
        <v>40.54054054054054</v>
      </c>
    </row>
    <row r="186" spans="1:10" ht="12" customHeight="1" x14ac:dyDescent="0.25">
      <c r="A186" s="8" t="s">
        <v>87</v>
      </c>
      <c r="B186" s="24">
        <v>8</v>
      </c>
      <c r="C186" s="24">
        <v>22</v>
      </c>
      <c r="D186" s="24">
        <f t="shared" si="55"/>
        <v>30</v>
      </c>
      <c r="E186" s="24">
        <v>1</v>
      </c>
      <c r="F186" s="24">
        <v>3</v>
      </c>
      <c r="G186" s="24">
        <f t="shared" si="56"/>
        <v>4</v>
      </c>
      <c r="H186" s="13">
        <f t="shared" si="48"/>
        <v>12.5</v>
      </c>
      <c r="I186" s="13">
        <f t="shared" si="48"/>
        <v>13.636363636363635</v>
      </c>
      <c r="J186" s="13">
        <f t="shared" si="48"/>
        <v>13.333333333333334</v>
      </c>
    </row>
    <row r="187" spans="1:10" ht="12" customHeight="1" x14ac:dyDescent="0.25">
      <c r="A187" s="20" t="s">
        <v>6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30">
        <f t="shared" si="48"/>
        <v>53.846153846153847</v>
      </c>
      <c r="I187" s="30">
        <f t="shared" si="48"/>
        <v>67.045454545454547</v>
      </c>
      <c r="J187" s="30">
        <f t="shared" si="48"/>
        <v>62.40786240786241</v>
      </c>
    </row>
    <row r="188" spans="1:10" ht="12" customHeight="1" x14ac:dyDescent="0.25">
      <c r="A188" s="8" t="s">
        <v>149</v>
      </c>
      <c r="B188" s="24">
        <v>0</v>
      </c>
      <c r="C188" s="24">
        <v>0</v>
      </c>
      <c r="D188" s="24">
        <f t="shared" ref="D188:D198" si="58">+B188+C188</f>
        <v>0</v>
      </c>
      <c r="E188" s="24">
        <v>5</v>
      </c>
      <c r="F188" s="24">
        <v>0</v>
      </c>
      <c r="G188" s="24">
        <f t="shared" ref="G188:G198" si="59">+E188+F188</f>
        <v>5</v>
      </c>
      <c r="H188" s="13" t="e">
        <f t="shared" si="48"/>
        <v>#DIV/0!</v>
      </c>
      <c r="I188" s="13" t="e">
        <f t="shared" si="48"/>
        <v>#DIV/0!</v>
      </c>
      <c r="J188" s="13" t="e">
        <f t="shared" si="48"/>
        <v>#DIV/0!</v>
      </c>
    </row>
    <row r="189" spans="1:10" ht="12" customHeight="1" x14ac:dyDescent="0.25">
      <c r="A189" s="8" t="s">
        <v>72</v>
      </c>
      <c r="B189" s="24">
        <v>24</v>
      </c>
      <c r="C189" s="24">
        <v>18</v>
      </c>
      <c r="D189" s="24">
        <f t="shared" si="58"/>
        <v>42</v>
      </c>
      <c r="E189" s="24">
        <v>5</v>
      </c>
      <c r="F189" s="24">
        <v>12</v>
      </c>
      <c r="G189" s="24">
        <f t="shared" si="59"/>
        <v>17</v>
      </c>
      <c r="H189" s="13">
        <f t="shared" si="48"/>
        <v>20.833333333333336</v>
      </c>
      <c r="I189" s="13">
        <f t="shared" si="48"/>
        <v>66.666666666666657</v>
      </c>
      <c r="J189" s="13">
        <f t="shared" si="48"/>
        <v>40.476190476190474</v>
      </c>
    </row>
    <row r="190" spans="1:10" ht="12" customHeight="1" x14ac:dyDescent="0.25">
      <c r="A190" s="8" t="s">
        <v>99</v>
      </c>
      <c r="B190" s="24">
        <v>14</v>
      </c>
      <c r="C190" s="24">
        <v>20</v>
      </c>
      <c r="D190" s="24">
        <f t="shared" si="58"/>
        <v>34</v>
      </c>
      <c r="E190" s="24">
        <v>7</v>
      </c>
      <c r="F190" s="24">
        <v>9</v>
      </c>
      <c r="G190" s="24">
        <f t="shared" si="59"/>
        <v>16</v>
      </c>
      <c r="H190" s="13">
        <f t="shared" si="48"/>
        <v>50</v>
      </c>
      <c r="I190" s="13">
        <f t="shared" si="48"/>
        <v>45</v>
      </c>
      <c r="J190" s="13">
        <f t="shared" si="48"/>
        <v>47.058823529411761</v>
      </c>
    </row>
    <row r="191" spans="1:10" ht="12" customHeight="1" x14ac:dyDescent="0.25">
      <c r="A191" s="8" t="s">
        <v>98</v>
      </c>
      <c r="B191" s="24">
        <v>14</v>
      </c>
      <c r="C191" s="24">
        <v>23</v>
      </c>
      <c r="D191" s="24">
        <f t="shared" si="58"/>
        <v>37</v>
      </c>
      <c r="E191" s="24">
        <v>8</v>
      </c>
      <c r="F191" s="24">
        <v>6</v>
      </c>
      <c r="G191" s="24">
        <f t="shared" si="59"/>
        <v>14</v>
      </c>
      <c r="H191" s="13">
        <f t="shared" si="48"/>
        <v>57.142857142857139</v>
      </c>
      <c r="I191" s="13">
        <f t="shared" si="48"/>
        <v>26.086956521739129</v>
      </c>
      <c r="J191" s="13">
        <f t="shared" si="48"/>
        <v>37.837837837837839</v>
      </c>
    </row>
    <row r="192" spans="1:10" ht="12" customHeight="1" x14ac:dyDescent="0.25">
      <c r="A192" s="8" t="s">
        <v>89</v>
      </c>
      <c r="B192" s="24">
        <v>20</v>
      </c>
      <c r="C192" s="24">
        <v>32</v>
      </c>
      <c r="D192" s="24">
        <f t="shared" si="58"/>
        <v>52</v>
      </c>
      <c r="E192" s="24">
        <v>20</v>
      </c>
      <c r="F192" s="24">
        <v>33</v>
      </c>
      <c r="G192" s="24">
        <f t="shared" si="59"/>
        <v>53</v>
      </c>
      <c r="H192" s="13">
        <f t="shared" si="48"/>
        <v>100</v>
      </c>
      <c r="I192" s="13">
        <f t="shared" si="48"/>
        <v>103.125</v>
      </c>
      <c r="J192" s="13">
        <f t="shared" si="48"/>
        <v>101.92307692307692</v>
      </c>
    </row>
    <row r="193" spans="1:10" ht="12" customHeight="1" x14ac:dyDescent="0.25">
      <c r="A193" s="8" t="s">
        <v>97</v>
      </c>
      <c r="B193" s="24">
        <v>16</v>
      </c>
      <c r="C193" s="24">
        <v>15</v>
      </c>
      <c r="D193" s="24">
        <f t="shared" si="58"/>
        <v>31</v>
      </c>
      <c r="E193" s="24">
        <v>3</v>
      </c>
      <c r="F193" s="24">
        <v>3</v>
      </c>
      <c r="G193" s="24">
        <f t="shared" si="59"/>
        <v>6</v>
      </c>
      <c r="H193" s="13">
        <f t="shared" si="48"/>
        <v>18.75</v>
      </c>
      <c r="I193" s="13">
        <f t="shared" si="48"/>
        <v>20</v>
      </c>
      <c r="J193" s="13">
        <f t="shared" si="48"/>
        <v>19.35483870967742</v>
      </c>
    </row>
    <row r="194" spans="1:10" ht="12" customHeight="1" x14ac:dyDescent="0.25">
      <c r="A194" s="8" t="s">
        <v>96</v>
      </c>
      <c r="B194" s="24">
        <v>17</v>
      </c>
      <c r="C194" s="24">
        <v>54</v>
      </c>
      <c r="D194" s="24">
        <f t="shared" si="58"/>
        <v>71</v>
      </c>
      <c r="E194" s="24">
        <v>11</v>
      </c>
      <c r="F194" s="24">
        <v>61</v>
      </c>
      <c r="G194" s="24">
        <f t="shared" si="59"/>
        <v>72</v>
      </c>
      <c r="H194" s="13">
        <f t="shared" si="48"/>
        <v>64.705882352941174</v>
      </c>
      <c r="I194" s="13">
        <f t="shared" si="48"/>
        <v>112.96296296296295</v>
      </c>
      <c r="J194" s="13">
        <f t="shared" si="48"/>
        <v>101.40845070422534</v>
      </c>
    </row>
    <row r="195" spans="1:10" ht="12" customHeight="1" x14ac:dyDescent="0.25">
      <c r="A195" s="8" t="s">
        <v>95</v>
      </c>
      <c r="B195" s="24">
        <v>14</v>
      </c>
      <c r="C195" s="24">
        <v>3</v>
      </c>
      <c r="D195" s="24">
        <f t="shared" si="58"/>
        <v>17</v>
      </c>
      <c r="E195" s="24">
        <v>10</v>
      </c>
      <c r="F195" s="24">
        <v>2</v>
      </c>
      <c r="G195" s="24">
        <f t="shared" si="59"/>
        <v>12</v>
      </c>
      <c r="H195" s="13">
        <f t="shared" si="48"/>
        <v>71.428571428571431</v>
      </c>
      <c r="I195" s="13">
        <f t="shared" si="48"/>
        <v>66.666666666666657</v>
      </c>
      <c r="J195" s="13">
        <f t="shared" si="48"/>
        <v>70.588235294117652</v>
      </c>
    </row>
    <row r="196" spans="1:10" ht="12" customHeight="1" x14ac:dyDescent="0.25">
      <c r="A196" s="8" t="s">
        <v>71</v>
      </c>
      <c r="B196" s="24">
        <v>13</v>
      </c>
      <c r="C196" s="24">
        <v>56</v>
      </c>
      <c r="D196" s="24">
        <f t="shared" si="58"/>
        <v>69</v>
      </c>
      <c r="E196" s="24">
        <v>3</v>
      </c>
      <c r="F196" s="24">
        <v>35</v>
      </c>
      <c r="G196" s="24">
        <f t="shared" si="59"/>
        <v>38</v>
      </c>
      <c r="H196" s="13">
        <f t="shared" si="48"/>
        <v>23.076923076923077</v>
      </c>
      <c r="I196" s="13">
        <f t="shared" si="48"/>
        <v>62.5</v>
      </c>
      <c r="J196" s="13">
        <f t="shared" si="48"/>
        <v>55.072463768115945</v>
      </c>
    </row>
    <row r="197" spans="1:10" ht="12" customHeight="1" x14ac:dyDescent="0.25">
      <c r="A197" s="8" t="s">
        <v>94</v>
      </c>
      <c r="B197" s="24">
        <v>4</v>
      </c>
      <c r="C197" s="24">
        <v>17</v>
      </c>
      <c r="D197" s="24">
        <f t="shared" si="58"/>
        <v>21</v>
      </c>
      <c r="E197" s="24">
        <v>2</v>
      </c>
      <c r="F197" s="24">
        <v>6</v>
      </c>
      <c r="G197" s="24">
        <f t="shared" si="59"/>
        <v>8</v>
      </c>
      <c r="H197" s="13">
        <f t="shared" si="48"/>
        <v>50</v>
      </c>
      <c r="I197" s="13">
        <f t="shared" si="48"/>
        <v>35.294117647058826</v>
      </c>
      <c r="J197" s="13">
        <f t="shared" si="48"/>
        <v>38.095238095238095</v>
      </c>
    </row>
    <row r="198" spans="1:10" ht="12" customHeight="1" x14ac:dyDescent="0.25">
      <c r="A198" s="8" t="s">
        <v>87</v>
      </c>
      <c r="B198" s="24">
        <v>7</v>
      </c>
      <c r="C198" s="24">
        <v>26</v>
      </c>
      <c r="D198" s="24">
        <f t="shared" si="58"/>
        <v>33</v>
      </c>
      <c r="E198" s="24">
        <v>3</v>
      </c>
      <c r="F198" s="24">
        <v>10</v>
      </c>
      <c r="G198" s="24">
        <f t="shared" si="59"/>
        <v>13</v>
      </c>
      <c r="H198" s="13">
        <f t="shared" si="48"/>
        <v>42.857142857142854</v>
      </c>
      <c r="I198" s="13">
        <f t="shared" si="48"/>
        <v>38.461538461538467</v>
      </c>
      <c r="J198" s="13">
        <f t="shared" si="48"/>
        <v>39.393939393939391</v>
      </c>
    </row>
    <row r="199" spans="1:10" ht="12" customHeight="1" x14ac:dyDescent="0.25">
      <c r="A199" s="21" t="s">
        <v>5</v>
      </c>
      <c r="B199" s="10">
        <f t="shared" ref="B199:G199" si="60">+B205+B229+B213+B226+B221+B200</f>
        <v>294</v>
      </c>
      <c r="C199" s="10">
        <f t="shared" si="60"/>
        <v>539</v>
      </c>
      <c r="D199" s="10">
        <f t="shared" si="60"/>
        <v>833</v>
      </c>
      <c r="E199" s="10">
        <f t="shared" si="60"/>
        <v>79</v>
      </c>
      <c r="F199" s="10">
        <f t="shared" si="60"/>
        <v>257</v>
      </c>
      <c r="G199" s="10">
        <f t="shared" si="60"/>
        <v>336</v>
      </c>
      <c r="H199" s="14">
        <f t="shared" si="48"/>
        <v>26.870748299319729</v>
      </c>
      <c r="I199" s="14">
        <f t="shared" si="48"/>
        <v>47.680890538033395</v>
      </c>
      <c r="J199" s="14">
        <f t="shared" si="48"/>
        <v>40.336134453781511</v>
      </c>
    </row>
    <row r="200" spans="1:10" ht="12" customHeight="1" x14ac:dyDescent="0.25">
      <c r="A200" s="20" t="s">
        <v>174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30" t="e">
        <f t="shared" si="48"/>
        <v>#DIV/0!</v>
      </c>
      <c r="I200" s="30" t="e">
        <f t="shared" si="48"/>
        <v>#DIV/0!</v>
      </c>
      <c r="J200" s="30" t="e">
        <f t="shared" si="48"/>
        <v>#DIV/0!</v>
      </c>
    </row>
    <row r="201" spans="1:10" ht="12" customHeight="1" x14ac:dyDescent="0.25">
      <c r="A201" s="9" t="s">
        <v>70</v>
      </c>
      <c r="B201" s="24">
        <v>0</v>
      </c>
      <c r="C201" s="24">
        <v>0</v>
      </c>
      <c r="D201" s="24">
        <f>+B201+C201</f>
        <v>0</v>
      </c>
      <c r="E201" s="24">
        <v>0</v>
      </c>
      <c r="F201" s="24">
        <v>0</v>
      </c>
      <c r="G201" s="24">
        <f>+E201+F201</f>
        <v>0</v>
      </c>
      <c r="H201" s="13" t="e">
        <f t="shared" si="48"/>
        <v>#DIV/0!</v>
      </c>
      <c r="I201" s="13" t="e">
        <f t="shared" si="48"/>
        <v>#DIV/0!</v>
      </c>
      <c r="J201" s="13" t="e">
        <f t="shared" si="48"/>
        <v>#DIV/0!</v>
      </c>
    </row>
    <row r="202" spans="1:10" ht="12" customHeight="1" x14ac:dyDescent="0.25">
      <c r="A202" s="9" t="s">
        <v>175</v>
      </c>
      <c r="B202" s="24">
        <v>0</v>
      </c>
      <c r="C202" s="24">
        <v>0</v>
      </c>
      <c r="D202" s="24">
        <f>+B202+C202</f>
        <v>0</v>
      </c>
      <c r="E202" s="24">
        <v>0</v>
      </c>
      <c r="F202" s="24">
        <v>0</v>
      </c>
      <c r="G202" s="24">
        <f>+E202+F202</f>
        <v>0</v>
      </c>
      <c r="H202" s="13" t="e">
        <f t="shared" si="48"/>
        <v>#DIV/0!</v>
      </c>
      <c r="I202" s="13" t="e">
        <f t="shared" si="48"/>
        <v>#DIV/0!</v>
      </c>
      <c r="J202" s="13" t="e">
        <f t="shared" si="48"/>
        <v>#DIV/0!</v>
      </c>
    </row>
    <row r="203" spans="1:10" ht="12" customHeight="1" x14ac:dyDescent="0.25">
      <c r="A203" s="9" t="s">
        <v>93</v>
      </c>
      <c r="B203" s="24">
        <v>0</v>
      </c>
      <c r="C203" s="24">
        <v>0</v>
      </c>
      <c r="D203" s="24">
        <f>+B203+C203</f>
        <v>0</v>
      </c>
      <c r="E203" s="24">
        <v>0</v>
      </c>
      <c r="F203" s="24">
        <v>0</v>
      </c>
      <c r="G203" s="24">
        <f>+E203+F203</f>
        <v>0</v>
      </c>
      <c r="H203" s="13" t="e">
        <f t="shared" si="48"/>
        <v>#DIV/0!</v>
      </c>
      <c r="I203" s="13" t="e">
        <f t="shared" si="48"/>
        <v>#DIV/0!</v>
      </c>
      <c r="J203" s="13" t="e">
        <f t="shared" si="48"/>
        <v>#DIV/0!</v>
      </c>
    </row>
    <row r="204" spans="1:10" ht="12" customHeight="1" x14ac:dyDescent="0.25">
      <c r="A204" s="9" t="s">
        <v>92</v>
      </c>
      <c r="B204" s="24">
        <v>0</v>
      </c>
      <c r="C204" s="24">
        <v>0</v>
      </c>
      <c r="D204" s="24">
        <f>+B204+C204</f>
        <v>0</v>
      </c>
      <c r="E204" s="24">
        <v>0</v>
      </c>
      <c r="F204" s="24">
        <v>0</v>
      </c>
      <c r="G204" s="24">
        <f>+E204+F204</f>
        <v>0</v>
      </c>
      <c r="H204" s="13" t="e">
        <f t="shared" si="48"/>
        <v>#DIV/0!</v>
      </c>
      <c r="I204" s="13" t="e">
        <f t="shared" si="48"/>
        <v>#DIV/0!</v>
      </c>
      <c r="J204" s="13" t="e">
        <f t="shared" si="48"/>
        <v>#DIV/0!</v>
      </c>
    </row>
    <row r="205" spans="1:10" ht="12" customHeight="1" x14ac:dyDescent="0.25">
      <c r="A205" s="20" t="s">
        <v>42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30">
        <f t="shared" si="48"/>
        <v>23.423423423423422</v>
      </c>
      <c r="I205" s="30">
        <f t="shared" si="48"/>
        <v>52.529182879377437</v>
      </c>
      <c r="J205" s="30">
        <f t="shared" si="48"/>
        <v>43.75</v>
      </c>
    </row>
    <row r="206" spans="1:10" ht="12" customHeight="1" x14ac:dyDescent="0.25">
      <c r="A206" s="9" t="s">
        <v>90</v>
      </c>
      <c r="B206" s="24">
        <v>16</v>
      </c>
      <c r="C206" s="24">
        <v>7</v>
      </c>
      <c r="D206" s="24">
        <f t="shared" ref="D206:D212" si="63">+B206+C206</f>
        <v>23</v>
      </c>
      <c r="E206" s="24">
        <v>0</v>
      </c>
      <c r="F206" s="24">
        <v>4</v>
      </c>
      <c r="G206" s="24">
        <f t="shared" ref="G206:G212" si="64">+E206+F206</f>
        <v>4</v>
      </c>
      <c r="H206" s="13">
        <f t="shared" si="48"/>
        <v>0</v>
      </c>
      <c r="I206" s="13">
        <f t="shared" si="48"/>
        <v>57.142857142857139</v>
      </c>
      <c r="J206" s="13">
        <f t="shared" si="48"/>
        <v>17.391304347826086</v>
      </c>
    </row>
    <row r="207" spans="1:10" ht="12" customHeight="1" x14ac:dyDescent="0.25">
      <c r="A207" s="8" t="s">
        <v>89</v>
      </c>
      <c r="B207" s="24">
        <v>37</v>
      </c>
      <c r="C207" s="24">
        <v>53</v>
      </c>
      <c r="D207" s="24">
        <f t="shared" si="63"/>
        <v>90</v>
      </c>
      <c r="E207" s="24">
        <v>9</v>
      </c>
      <c r="F207" s="24">
        <v>26</v>
      </c>
      <c r="G207" s="24">
        <f t="shared" si="64"/>
        <v>35</v>
      </c>
      <c r="H207" s="13">
        <f t="shared" si="48"/>
        <v>24.324324324324326</v>
      </c>
      <c r="I207" s="13">
        <f t="shared" si="48"/>
        <v>49.056603773584904</v>
      </c>
      <c r="J207" s="13">
        <f t="shared" si="48"/>
        <v>38.888888888888893</v>
      </c>
    </row>
    <row r="208" spans="1:10" ht="12" customHeight="1" x14ac:dyDescent="0.25">
      <c r="A208" s="8" t="s">
        <v>88</v>
      </c>
      <c r="B208" s="24">
        <v>11</v>
      </c>
      <c r="C208" s="24">
        <v>73</v>
      </c>
      <c r="D208" s="24">
        <f t="shared" si="63"/>
        <v>84</v>
      </c>
      <c r="E208" s="24">
        <v>6</v>
      </c>
      <c r="F208" s="24">
        <v>42</v>
      </c>
      <c r="G208" s="24">
        <f t="shared" si="64"/>
        <v>48</v>
      </c>
      <c r="H208" s="13">
        <f t="shared" si="48"/>
        <v>54.54545454545454</v>
      </c>
      <c r="I208" s="13">
        <f t="shared" si="48"/>
        <v>57.534246575342465</v>
      </c>
      <c r="J208" s="13">
        <f t="shared" si="48"/>
        <v>57.142857142857139</v>
      </c>
    </row>
    <row r="209" spans="1:10" ht="12" customHeight="1" x14ac:dyDescent="0.25">
      <c r="A209" s="8" t="s">
        <v>91</v>
      </c>
      <c r="B209" s="24">
        <v>0</v>
      </c>
      <c r="C209" s="24">
        <v>0</v>
      </c>
      <c r="D209" s="24">
        <f t="shared" si="63"/>
        <v>0</v>
      </c>
      <c r="E209" s="24">
        <v>0</v>
      </c>
      <c r="F209" s="24">
        <v>0</v>
      </c>
      <c r="G209" s="24">
        <f t="shared" si="64"/>
        <v>0</v>
      </c>
      <c r="H209" s="13" t="e">
        <f t="shared" si="48"/>
        <v>#DIV/0!</v>
      </c>
      <c r="I209" s="13" t="e">
        <f t="shared" si="48"/>
        <v>#DIV/0!</v>
      </c>
      <c r="J209" s="13" t="e">
        <f t="shared" si="48"/>
        <v>#DIV/0!</v>
      </c>
    </row>
    <row r="210" spans="1:10" ht="12" customHeight="1" x14ac:dyDescent="0.25">
      <c r="A210" s="8" t="s">
        <v>69</v>
      </c>
      <c r="B210" s="24">
        <v>28</v>
      </c>
      <c r="C210" s="24">
        <v>16</v>
      </c>
      <c r="D210" s="24">
        <f t="shared" si="63"/>
        <v>44</v>
      </c>
      <c r="E210" s="24">
        <v>2</v>
      </c>
      <c r="F210" s="24">
        <v>7</v>
      </c>
      <c r="G210" s="24">
        <f t="shared" si="64"/>
        <v>9</v>
      </c>
      <c r="H210" s="13">
        <f t="shared" si="48"/>
        <v>7.1428571428571423</v>
      </c>
      <c r="I210" s="13">
        <f t="shared" si="48"/>
        <v>43.75</v>
      </c>
      <c r="J210" s="13">
        <f t="shared" si="48"/>
        <v>20.454545454545457</v>
      </c>
    </row>
    <row r="211" spans="1:10" ht="12" customHeight="1" x14ac:dyDescent="0.25">
      <c r="A211" s="8" t="s">
        <v>77</v>
      </c>
      <c r="B211" s="24">
        <v>14</v>
      </c>
      <c r="C211" s="24">
        <v>73</v>
      </c>
      <c r="D211" s="24">
        <f t="shared" si="63"/>
        <v>87</v>
      </c>
      <c r="E211" s="24">
        <v>6</v>
      </c>
      <c r="F211" s="24">
        <v>43</v>
      </c>
      <c r="G211" s="24">
        <f t="shared" si="64"/>
        <v>49</v>
      </c>
      <c r="H211" s="13">
        <f t="shared" si="48"/>
        <v>42.857142857142854</v>
      </c>
      <c r="I211" s="13">
        <f t="shared" si="48"/>
        <v>58.904109589041099</v>
      </c>
      <c r="J211" s="13">
        <f t="shared" si="48"/>
        <v>56.321839080459768</v>
      </c>
    </row>
    <row r="212" spans="1:10" ht="12" customHeight="1" x14ac:dyDescent="0.25">
      <c r="A212" s="8" t="s">
        <v>87</v>
      </c>
      <c r="B212" s="24">
        <v>5</v>
      </c>
      <c r="C212" s="24">
        <v>35</v>
      </c>
      <c r="D212" s="24">
        <f t="shared" si="63"/>
        <v>40</v>
      </c>
      <c r="E212" s="24">
        <v>3</v>
      </c>
      <c r="F212" s="24">
        <v>13</v>
      </c>
      <c r="G212" s="24">
        <f t="shared" si="64"/>
        <v>16</v>
      </c>
      <c r="H212" s="13">
        <f t="shared" ref="H212:J234" si="65">E212/B212*100</f>
        <v>60</v>
      </c>
      <c r="I212" s="13">
        <f t="shared" si="65"/>
        <v>37.142857142857146</v>
      </c>
      <c r="J212" s="13">
        <f t="shared" si="65"/>
        <v>40</v>
      </c>
    </row>
    <row r="213" spans="1:10" ht="12" customHeight="1" x14ac:dyDescent="0.25">
      <c r="A213" s="20" t="s">
        <v>40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30">
        <f t="shared" si="65"/>
        <v>22</v>
      </c>
      <c r="I213" s="30">
        <f t="shared" si="65"/>
        <v>28.125</v>
      </c>
      <c r="J213" s="30">
        <f t="shared" si="65"/>
        <v>26.027397260273972</v>
      </c>
    </row>
    <row r="214" spans="1:10" ht="12" customHeight="1" x14ac:dyDescent="0.25">
      <c r="A214" s="8" t="s">
        <v>80</v>
      </c>
      <c r="B214" s="24">
        <v>6</v>
      </c>
      <c r="C214" s="24">
        <v>16</v>
      </c>
      <c r="D214" s="24">
        <f t="shared" ref="D214:D220" si="67">+B214+C214</f>
        <v>22</v>
      </c>
      <c r="E214" s="24">
        <v>3</v>
      </c>
      <c r="F214" s="24">
        <v>7</v>
      </c>
      <c r="G214" s="24">
        <f t="shared" ref="G214:G220" si="68">+E214+F214</f>
        <v>10</v>
      </c>
      <c r="H214" s="13">
        <f t="shared" si="65"/>
        <v>50</v>
      </c>
      <c r="I214" s="13">
        <f t="shared" si="65"/>
        <v>43.75</v>
      </c>
      <c r="J214" s="13">
        <f t="shared" si="65"/>
        <v>45.454545454545453</v>
      </c>
    </row>
    <row r="215" spans="1:10" ht="12" customHeight="1" x14ac:dyDescent="0.25">
      <c r="A215" s="8" t="s">
        <v>85</v>
      </c>
      <c r="B215" s="24">
        <v>1</v>
      </c>
      <c r="C215" s="24">
        <v>6</v>
      </c>
      <c r="D215" s="24">
        <f t="shared" si="67"/>
        <v>7</v>
      </c>
      <c r="E215" s="24">
        <v>0</v>
      </c>
      <c r="F215" s="24">
        <v>0</v>
      </c>
      <c r="G215" s="24">
        <f t="shared" si="68"/>
        <v>0</v>
      </c>
      <c r="H215" s="13">
        <f t="shared" si="65"/>
        <v>0</v>
      </c>
      <c r="I215" s="13">
        <f t="shared" si="65"/>
        <v>0</v>
      </c>
      <c r="J215" s="13">
        <f t="shared" si="65"/>
        <v>0</v>
      </c>
    </row>
    <row r="216" spans="1:10" ht="12" customHeight="1" x14ac:dyDescent="0.25">
      <c r="A216" s="8" t="s">
        <v>86</v>
      </c>
      <c r="B216" s="24">
        <v>18</v>
      </c>
      <c r="C216" s="24">
        <v>31</v>
      </c>
      <c r="D216" s="24">
        <f t="shared" si="67"/>
        <v>49</v>
      </c>
      <c r="E216" s="24">
        <v>2</v>
      </c>
      <c r="F216" s="24">
        <v>6</v>
      </c>
      <c r="G216" s="24">
        <f t="shared" si="68"/>
        <v>8</v>
      </c>
      <c r="H216" s="13">
        <f t="shared" si="65"/>
        <v>11.111111111111111</v>
      </c>
      <c r="I216" s="13">
        <f t="shared" si="65"/>
        <v>19.35483870967742</v>
      </c>
      <c r="J216" s="13">
        <f t="shared" si="65"/>
        <v>16.326530612244898</v>
      </c>
    </row>
    <row r="217" spans="1:10" ht="12" customHeight="1" x14ac:dyDescent="0.25">
      <c r="A217" s="8" t="s">
        <v>83</v>
      </c>
      <c r="B217" s="24">
        <v>1</v>
      </c>
      <c r="C217" s="24">
        <v>1</v>
      </c>
      <c r="D217" s="24">
        <f t="shared" si="67"/>
        <v>2</v>
      </c>
      <c r="E217" s="24">
        <v>0</v>
      </c>
      <c r="F217" s="24">
        <v>0</v>
      </c>
      <c r="G217" s="24">
        <f t="shared" si="68"/>
        <v>0</v>
      </c>
      <c r="H217" s="13">
        <f t="shared" si="65"/>
        <v>0</v>
      </c>
      <c r="I217" s="13">
        <f t="shared" si="65"/>
        <v>0</v>
      </c>
      <c r="J217" s="13">
        <f t="shared" si="65"/>
        <v>0</v>
      </c>
    </row>
    <row r="218" spans="1:10" ht="12" customHeight="1" x14ac:dyDescent="0.25">
      <c r="A218" s="8" t="s">
        <v>84</v>
      </c>
      <c r="B218" s="24">
        <v>10</v>
      </c>
      <c r="C218" s="24">
        <v>8</v>
      </c>
      <c r="D218" s="24">
        <f t="shared" si="67"/>
        <v>18</v>
      </c>
      <c r="E218" s="24">
        <v>4</v>
      </c>
      <c r="F218" s="24">
        <v>5</v>
      </c>
      <c r="G218" s="24">
        <f t="shared" si="68"/>
        <v>9</v>
      </c>
      <c r="H218" s="13">
        <f t="shared" si="65"/>
        <v>40</v>
      </c>
      <c r="I218" s="13">
        <f t="shared" si="65"/>
        <v>62.5</v>
      </c>
      <c r="J218" s="13">
        <f t="shared" si="65"/>
        <v>50</v>
      </c>
    </row>
    <row r="219" spans="1:10" ht="12" customHeight="1" x14ac:dyDescent="0.25">
      <c r="A219" s="8" t="s">
        <v>81</v>
      </c>
      <c r="B219" s="24">
        <v>1</v>
      </c>
      <c r="C219" s="24">
        <v>2</v>
      </c>
      <c r="D219" s="24">
        <f t="shared" si="67"/>
        <v>3</v>
      </c>
      <c r="E219" s="24">
        <v>0</v>
      </c>
      <c r="F219" s="24">
        <v>0</v>
      </c>
      <c r="G219" s="24">
        <f t="shared" si="68"/>
        <v>0</v>
      </c>
      <c r="H219" s="13">
        <f t="shared" si="65"/>
        <v>0</v>
      </c>
      <c r="I219" s="13">
        <f t="shared" si="65"/>
        <v>0</v>
      </c>
      <c r="J219" s="13">
        <f t="shared" si="65"/>
        <v>0</v>
      </c>
    </row>
    <row r="220" spans="1:10" ht="12" customHeight="1" x14ac:dyDescent="0.25">
      <c r="A220" s="8" t="s">
        <v>82</v>
      </c>
      <c r="B220" s="24">
        <v>13</v>
      </c>
      <c r="C220" s="24">
        <v>32</v>
      </c>
      <c r="D220" s="24">
        <f t="shared" si="67"/>
        <v>45</v>
      </c>
      <c r="E220" s="24">
        <v>2</v>
      </c>
      <c r="F220" s="24">
        <v>9</v>
      </c>
      <c r="G220" s="24">
        <f t="shared" si="68"/>
        <v>11</v>
      </c>
      <c r="H220" s="13">
        <f t="shared" si="65"/>
        <v>15.384615384615385</v>
      </c>
      <c r="I220" s="13">
        <f t="shared" si="65"/>
        <v>28.125</v>
      </c>
      <c r="J220" s="13">
        <f t="shared" si="65"/>
        <v>24.444444444444443</v>
      </c>
    </row>
    <row r="221" spans="1:10" ht="12" customHeight="1" x14ac:dyDescent="0.25">
      <c r="A221" s="20" t="s">
        <v>41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30">
        <f t="shared" si="65"/>
        <v>39.130434782608695</v>
      </c>
      <c r="I221" s="30">
        <f t="shared" si="65"/>
        <v>48</v>
      </c>
      <c r="J221" s="30">
        <f t="shared" si="65"/>
        <v>45.205479452054789</v>
      </c>
    </row>
    <row r="222" spans="1:10" ht="12" customHeight="1" x14ac:dyDescent="0.25">
      <c r="A222" s="8" t="s">
        <v>80</v>
      </c>
      <c r="B222" s="24">
        <v>7</v>
      </c>
      <c r="C222" s="24">
        <v>4</v>
      </c>
      <c r="D222" s="24">
        <f>+B222+C222</f>
        <v>11</v>
      </c>
      <c r="E222" s="24">
        <v>1</v>
      </c>
      <c r="F222" s="24">
        <v>0</v>
      </c>
      <c r="G222" s="24">
        <f>+E222+F222</f>
        <v>1</v>
      </c>
      <c r="H222" s="13">
        <f t="shared" si="65"/>
        <v>14.285714285714285</v>
      </c>
      <c r="I222" s="13">
        <f t="shared" si="65"/>
        <v>0</v>
      </c>
      <c r="J222" s="13">
        <f t="shared" si="65"/>
        <v>9.0909090909090917</v>
      </c>
    </row>
    <row r="223" spans="1:10" ht="12" customHeight="1" x14ac:dyDescent="0.25">
      <c r="A223" s="8" t="s">
        <v>79</v>
      </c>
      <c r="B223" s="24">
        <v>3</v>
      </c>
      <c r="C223" s="24">
        <v>8</v>
      </c>
      <c r="D223" s="24">
        <f>+B223+C223</f>
        <v>11</v>
      </c>
      <c r="E223" s="24">
        <v>2</v>
      </c>
      <c r="F223" s="24">
        <v>7</v>
      </c>
      <c r="G223" s="24">
        <f>+E223+F223</f>
        <v>9</v>
      </c>
      <c r="H223" s="13">
        <f t="shared" si="65"/>
        <v>66.666666666666657</v>
      </c>
      <c r="I223" s="13">
        <f t="shared" si="65"/>
        <v>87.5</v>
      </c>
      <c r="J223" s="13">
        <f t="shared" si="65"/>
        <v>81.818181818181827</v>
      </c>
    </row>
    <row r="224" spans="1:10" ht="12" customHeight="1" x14ac:dyDescent="0.25">
      <c r="A224" s="8" t="s">
        <v>78</v>
      </c>
      <c r="B224" s="24">
        <v>7</v>
      </c>
      <c r="C224" s="24">
        <v>14</v>
      </c>
      <c r="D224" s="24">
        <f>+B224+C224</f>
        <v>21</v>
      </c>
      <c r="E224" s="24">
        <v>4</v>
      </c>
      <c r="F224" s="24">
        <v>4</v>
      </c>
      <c r="G224" s="24">
        <f>+E224+F224</f>
        <v>8</v>
      </c>
      <c r="H224" s="13">
        <f t="shared" si="65"/>
        <v>57.142857142857139</v>
      </c>
      <c r="I224" s="13">
        <f t="shared" si="65"/>
        <v>28.571428571428569</v>
      </c>
      <c r="J224" s="13">
        <f t="shared" si="65"/>
        <v>38.095238095238095</v>
      </c>
    </row>
    <row r="225" spans="1:10" ht="12" customHeight="1" x14ac:dyDescent="0.25">
      <c r="A225" s="8" t="s">
        <v>77</v>
      </c>
      <c r="B225" s="24">
        <v>6</v>
      </c>
      <c r="C225" s="24">
        <v>24</v>
      </c>
      <c r="D225" s="24">
        <f>+B225+C225</f>
        <v>30</v>
      </c>
      <c r="E225" s="24">
        <v>2</v>
      </c>
      <c r="F225" s="24">
        <v>13</v>
      </c>
      <c r="G225" s="24">
        <f>+E225+F225</f>
        <v>15</v>
      </c>
      <c r="H225" s="13">
        <f t="shared" si="65"/>
        <v>33.333333333333329</v>
      </c>
      <c r="I225" s="13">
        <f t="shared" si="65"/>
        <v>54.166666666666664</v>
      </c>
      <c r="J225" s="13">
        <f t="shared" si="65"/>
        <v>50</v>
      </c>
    </row>
    <row r="226" spans="1:10" ht="12" customHeight="1" x14ac:dyDescent="0.25">
      <c r="A226" s="20" t="s">
        <v>48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30">
        <f t="shared" si="65"/>
        <v>55.000000000000007</v>
      </c>
      <c r="I226" s="30">
        <f t="shared" si="65"/>
        <v>72.727272727272734</v>
      </c>
      <c r="J226" s="30">
        <f t="shared" si="65"/>
        <v>68.604651162790702</v>
      </c>
    </row>
    <row r="227" spans="1:10" ht="12" customHeight="1" x14ac:dyDescent="0.25">
      <c r="A227" s="8" t="s">
        <v>72</v>
      </c>
      <c r="B227" s="24">
        <v>8</v>
      </c>
      <c r="C227" s="24">
        <v>15</v>
      </c>
      <c r="D227" s="24">
        <f>+B227+C227</f>
        <v>23</v>
      </c>
      <c r="E227" s="24">
        <v>2</v>
      </c>
      <c r="F227" s="24">
        <v>8</v>
      </c>
      <c r="G227" s="24">
        <f>+E227+F227</f>
        <v>10</v>
      </c>
      <c r="H227" s="13">
        <f t="shared" si="65"/>
        <v>25</v>
      </c>
      <c r="I227" s="13">
        <f t="shared" si="65"/>
        <v>53.333333333333336</v>
      </c>
      <c r="J227" s="13">
        <f t="shared" si="65"/>
        <v>43.478260869565219</v>
      </c>
    </row>
    <row r="228" spans="1:10" ht="12" customHeight="1" x14ac:dyDescent="0.25">
      <c r="A228" s="8" t="s">
        <v>71</v>
      </c>
      <c r="B228" s="24">
        <v>12</v>
      </c>
      <c r="C228" s="24">
        <v>51</v>
      </c>
      <c r="D228" s="24">
        <f>+B228+C228</f>
        <v>63</v>
      </c>
      <c r="E228" s="24">
        <v>9</v>
      </c>
      <c r="F228" s="24">
        <v>40</v>
      </c>
      <c r="G228" s="24">
        <f>+E228+F228</f>
        <v>49</v>
      </c>
      <c r="H228" s="13">
        <f t="shared" si="65"/>
        <v>75</v>
      </c>
      <c r="I228" s="13">
        <f t="shared" si="65"/>
        <v>78.431372549019613</v>
      </c>
      <c r="J228" s="13">
        <f t="shared" si="65"/>
        <v>77.777777777777786</v>
      </c>
    </row>
    <row r="229" spans="1:10" ht="12" customHeight="1" x14ac:dyDescent="0.25">
      <c r="A229" s="20" t="s">
        <v>3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30">
        <f t="shared" si="65"/>
        <v>24.444444444444443</v>
      </c>
      <c r="I229" s="30">
        <f t="shared" si="65"/>
        <v>32.857142857142854</v>
      </c>
      <c r="J229" s="30">
        <f t="shared" si="65"/>
        <v>28.125</v>
      </c>
    </row>
    <row r="230" spans="1:10" ht="12" customHeight="1" x14ac:dyDescent="0.25">
      <c r="A230" s="8" t="s">
        <v>156</v>
      </c>
      <c r="B230" s="24">
        <v>21</v>
      </c>
      <c r="C230" s="24">
        <v>18</v>
      </c>
      <c r="D230" s="24">
        <f>+B230+C230</f>
        <v>39</v>
      </c>
      <c r="E230" s="24">
        <v>6</v>
      </c>
      <c r="F230" s="24">
        <v>8</v>
      </c>
      <c r="G230" s="24">
        <f>+E230+F230</f>
        <v>14</v>
      </c>
      <c r="H230" s="13">
        <f t="shared" si="65"/>
        <v>28.571428571428569</v>
      </c>
      <c r="I230" s="13">
        <f t="shared" si="65"/>
        <v>44.444444444444443</v>
      </c>
      <c r="J230" s="13">
        <f t="shared" si="65"/>
        <v>35.897435897435898</v>
      </c>
    </row>
    <row r="231" spans="1:10" ht="12" customHeight="1" x14ac:dyDescent="0.25">
      <c r="A231" s="8" t="s">
        <v>70</v>
      </c>
      <c r="B231" s="24">
        <v>25</v>
      </c>
      <c r="C231" s="24">
        <v>11</v>
      </c>
      <c r="D231" s="24">
        <f>+B231+C231</f>
        <v>36</v>
      </c>
      <c r="E231" s="24">
        <v>4</v>
      </c>
      <c r="F231" s="24">
        <v>4</v>
      </c>
      <c r="G231" s="24">
        <f>+E231+F231</f>
        <v>8</v>
      </c>
      <c r="H231" s="13">
        <f t="shared" si="65"/>
        <v>16</v>
      </c>
      <c r="I231" s="13">
        <f t="shared" si="65"/>
        <v>36.363636363636367</v>
      </c>
      <c r="J231" s="13">
        <f t="shared" si="65"/>
        <v>22.222222222222221</v>
      </c>
    </row>
    <row r="232" spans="1:10" ht="12" customHeight="1" x14ac:dyDescent="0.25">
      <c r="A232" s="8" t="s">
        <v>157</v>
      </c>
      <c r="B232" s="24">
        <v>14</v>
      </c>
      <c r="C232" s="24">
        <v>8</v>
      </c>
      <c r="D232" s="24">
        <f>+B232+C232</f>
        <v>22</v>
      </c>
      <c r="E232" s="24">
        <v>9</v>
      </c>
      <c r="F232" s="24">
        <v>4</v>
      </c>
      <c r="G232" s="24">
        <f>+E232+F232</f>
        <v>13</v>
      </c>
      <c r="H232" s="13">
        <f t="shared" si="65"/>
        <v>64.285714285714292</v>
      </c>
      <c r="I232" s="13">
        <f t="shared" si="65"/>
        <v>50</v>
      </c>
      <c r="J232" s="13">
        <f t="shared" si="65"/>
        <v>59.090909090909093</v>
      </c>
    </row>
    <row r="233" spans="1:10" ht="12" customHeight="1" x14ac:dyDescent="0.25">
      <c r="A233" s="8" t="s">
        <v>69</v>
      </c>
      <c r="B233" s="24">
        <v>30</v>
      </c>
      <c r="C233" s="24">
        <v>33</v>
      </c>
      <c r="D233" s="24">
        <f>+B233+C233</f>
        <v>63</v>
      </c>
      <c r="E233" s="24">
        <v>3</v>
      </c>
      <c r="F233" s="24">
        <v>7</v>
      </c>
      <c r="G233" s="24">
        <f>+E233+F233</f>
        <v>10</v>
      </c>
      <c r="H233" s="13">
        <f t="shared" si="65"/>
        <v>10</v>
      </c>
      <c r="I233" s="13">
        <f t="shared" si="65"/>
        <v>21.212121212121211</v>
      </c>
      <c r="J233" s="13">
        <f t="shared" si="65"/>
        <v>15.873015873015872</v>
      </c>
    </row>
    <row r="234" spans="1:10" ht="12" customHeight="1" x14ac:dyDescent="0.25">
      <c r="A234" s="2" t="s">
        <v>44</v>
      </c>
      <c r="B234" s="28">
        <f t="shared" ref="B234:G234" si="72">B8+B107+B199</f>
        <v>3550</v>
      </c>
      <c r="C234" s="28">
        <f t="shared" si="72"/>
        <v>5281</v>
      </c>
      <c r="D234" s="28">
        <f t="shared" si="72"/>
        <v>8831</v>
      </c>
      <c r="E234" s="28">
        <f t="shared" si="72"/>
        <v>2117</v>
      </c>
      <c r="F234" s="28">
        <f t="shared" si="72"/>
        <v>3535</v>
      </c>
      <c r="G234" s="28">
        <f t="shared" si="72"/>
        <v>5652</v>
      </c>
      <c r="H234" s="28">
        <f t="shared" si="65"/>
        <v>59.633802816901408</v>
      </c>
      <c r="I234" s="28">
        <f t="shared" si="65"/>
        <v>66.938079909108126</v>
      </c>
      <c r="J234" s="28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7" t="s">
        <v>1</v>
      </c>
      <c r="B236" s="7"/>
      <c r="C236" s="7"/>
      <c r="D236" s="7"/>
      <c r="E236" s="1"/>
      <c r="F236" s="1"/>
      <c r="G236" s="1"/>
      <c r="H236" s="1"/>
      <c r="I236" s="1"/>
      <c r="J236" s="7"/>
    </row>
    <row r="237" spans="1:10" x14ac:dyDescent="0.25">
      <c r="A237" s="7"/>
      <c r="B237" s="7"/>
      <c r="C237" s="7"/>
      <c r="D237" s="7"/>
      <c r="E237" s="1"/>
      <c r="F237" s="1"/>
      <c r="G237" s="1"/>
      <c r="H237" s="1"/>
      <c r="I237" s="1"/>
      <c r="J237" s="7"/>
    </row>
    <row r="238" spans="1:10" ht="24" customHeight="1" x14ac:dyDescent="0.25">
      <c r="A238" s="19" t="s">
        <v>166</v>
      </c>
      <c r="B238" s="82" t="s">
        <v>180</v>
      </c>
      <c r="C238" s="82"/>
      <c r="D238" s="82"/>
      <c r="E238" s="82"/>
      <c r="F238" s="82"/>
      <c r="G238" s="82"/>
      <c r="H238" s="82"/>
      <c r="I238" s="82"/>
      <c r="J238" s="82"/>
    </row>
    <row r="239" spans="1:10" x14ac:dyDescent="0.25">
      <c r="A239" s="19" t="s">
        <v>167</v>
      </c>
      <c r="B239" s="82" t="s">
        <v>181</v>
      </c>
      <c r="C239" s="82"/>
      <c r="D239" s="82"/>
      <c r="E239" s="82"/>
      <c r="F239" s="82"/>
      <c r="G239" s="82"/>
      <c r="H239" s="82"/>
      <c r="I239" s="82"/>
      <c r="J239" s="82"/>
    </row>
    <row r="240" spans="1:10" x14ac:dyDescent="0.25">
      <c r="A240" s="7"/>
      <c r="B240" s="82"/>
      <c r="C240" s="82"/>
      <c r="D240" s="82"/>
      <c r="E240" s="82"/>
      <c r="F240" s="82"/>
      <c r="G240" s="82"/>
      <c r="H240" s="82"/>
      <c r="I240" s="82"/>
      <c r="J240" s="82"/>
    </row>
    <row r="241" spans="1:10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x14ac:dyDescent="0.25">
      <c r="A242" s="83" t="s">
        <v>159</v>
      </c>
      <c r="B242" s="84" t="s">
        <v>168</v>
      </c>
      <c r="C242" s="84"/>
      <c r="D242" s="84"/>
      <c r="E242" s="84"/>
      <c r="F242" s="7"/>
      <c r="G242" s="11"/>
      <c r="H242" s="11"/>
      <c r="I242" s="11"/>
      <c r="J242" s="7"/>
    </row>
    <row r="243" spans="1:10" x14ac:dyDescent="0.25">
      <c r="A243" s="83"/>
      <c r="B243" s="85" t="s">
        <v>169</v>
      </c>
      <c r="C243" s="85"/>
      <c r="D243" s="85"/>
      <c r="E243" s="85"/>
      <c r="F243" s="7"/>
      <c r="G243" s="11"/>
      <c r="H243" s="11"/>
      <c r="I243" s="11"/>
      <c r="J243" s="7"/>
    </row>
    <row r="244" spans="1:10" x14ac:dyDescent="0.25">
      <c r="A244" s="7"/>
      <c r="B244" s="7"/>
      <c r="C244" s="7"/>
      <c r="D244" s="7"/>
      <c r="E244" s="7"/>
      <c r="F244" s="7"/>
      <c r="G244" s="11"/>
      <c r="H244" s="11"/>
      <c r="I244" s="11"/>
      <c r="J244" s="7"/>
    </row>
    <row r="245" spans="1:10" x14ac:dyDescent="0.25">
      <c r="A245" s="7"/>
      <c r="B245" s="7" t="s">
        <v>158</v>
      </c>
      <c r="C245" s="7"/>
      <c r="D245" s="7"/>
      <c r="E245" s="7"/>
      <c r="F245" s="7"/>
      <c r="G245" s="11"/>
      <c r="H245" s="11"/>
      <c r="I245" s="11"/>
      <c r="J245" s="7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5A1C8-0E65-4075-A8C2-CE109A14823D}">
  <sheetPr>
    <tabColor theme="9" tint="-0.499984740745262"/>
  </sheetPr>
  <dimension ref="A1:S268"/>
  <sheetViews>
    <sheetView showGridLines="0" tabSelected="1" zoomScaleNormal="100" zoomScaleSheetLayoutView="100" workbookViewId="0">
      <selection sqref="A1:S1"/>
    </sheetView>
  </sheetViews>
  <sheetFormatPr baseColWidth="10" defaultRowHeight="12.75" customHeight="1" x14ac:dyDescent="0.2"/>
  <cols>
    <col min="1" max="1" width="58.85546875" style="1" customWidth="1"/>
    <col min="2" max="2" width="6.85546875" style="1" bestFit="1" customWidth="1"/>
    <col min="3" max="19" width="6" style="1" customWidth="1"/>
    <col min="20" max="16384" width="11.42578125" style="1"/>
  </cols>
  <sheetData>
    <row r="1" spans="1:19" s="67" customFormat="1" ht="12" x14ac:dyDescent="0.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s="69" customFormat="1" ht="12" x14ac:dyDescent="0.2">
      <c r="A2" s="68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s="70" customFormat="1" ht="12" x14ac:dyDescent="0.2">
      <c r="A3" s="72"/>
    </row>
    <row r="4" spans="1:19" ht="14.25" customHeight="1" x14ac:dyDescent="0.2">
      <c r="A4" s="78" t="s">
        <v>202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</row>
    <row r="5" spans="1:19" ht="12" x14ac:dyDescent="0.2"/>
    <row r="6" spans="1:19" ht="15.75" customHeight="1" x14ac:dyDescent="0.2">
      <c r="A6" s="79" t="s">
        <v>45</v>
      </c>
      <c r="B6" s="94" t="s">
        <v>57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</row>
    <row r="7" spans="1:19" ht="12" customHeight="1" x14ac:dyDescent="0.2">
      <c r="A7" s="79"/>
      <c r="B7" s="79" t="s">
        <v>50</v>
      </c>
      <c r="C7" s="80"/>
      <c r="D7" s="80"/>
      <c r="E7" s="79" t="s">
        <v>51</v>
      </c>
      <c r="F7" s="80"/>
      <c r="G7" s="80"/>
      <c r="H7" s="79" t="s">
        <v>52</v>
      </c>
      <c r="I7" s="80"/>
      <c r="J7" s="80"/>
      <c r="K7" s="79" t="s">
        <v>53</v>
      </c>
      <c r="L7" s="80"/>
      <c r="M7" s="80"/>
      <c r="N7" s="79" t="s">
        <v>55</v>
      </c>
      <c r="O7" s="80"/>
      <c r="P7" s="80"/>
      <c r="Q7" s="79" t="s">
        <v>0</v>
      </c>
      <c r="R7" s="80"/>
      <c r="S7" s="80"/>
    </row>
    <row r="8" spans="1:19" ht="12" customHeight="1" x14ac:dyDescent="0.2">
      <c r="A8" s="79"/>
      <c r="B8" s="50" t="s">
        <v>46</v>
      </c>
      <c r="C8" s="50" t="s">
        <v>47</v>
      </c>
      <c r="D8" s="50" t="s">
        <v>56</v>
      </c>
      <c r="E8" s="50" t="s">
        <v>46</v>
      </c>
      <c r="F8" s="50" t="s">
        <v>47</v>
      </c>
      <c r="G8" s="50" t="s">
        <v>56</v>
      </c>
      <c r="H8" s="50" t="s">
        <v>46</v>
      </c>
      <c r="I8" s="50" t="s">
        <v>47</v>
      </c>
      <c r="J8" s="50" t="s">
        <v>56</v>
      </c>
      <c r="K8" s="50" t="s">
        <v>46</v>
      </c>
      <c r="L8" s="50" t="s">
        <v>47</v>
      </c>
      <c r="M8" s="50" t="s">
        <v>56</v>
      </c>
      <c r="N8" s="50" t="s">
        <v>46</v>
      </c>
      <c r="O8" s="50" t="s">
        <v>47</v>
      </c>
      <c r="P8" s="50" t="s">
        <v>56</v>
      </c>
      <c r="Q8" s="50" t="s">
        <v>46</v>
      </c>
      <c r="R8" s="50" t="s">
        <v>47</v>
      </c>
      <c r="S8" s="50" t="s">
        <v>56</v>
      </c>
    </row>
    <row r="9" spans="1:19" ht="12" x14ac:dyDescent="0.2">
      <c r="A9" s="65" t="s">
        <v>59</v>
      </c>
      <c r="B9" s="66">
        <v>2.8571428571428581</v>
      </c>
      <c r="C9" s="66">
        <v>8.1081081081081035</v>
      </c>
      <c r="D9" s="66">
        <v>5.555555555555558</v>
      </c>
      <c r="E9" s="66">
        <v>13.157894736842103</v>
      </c>
      <c r="F9" s="66">
        <v>6.8965517241379342</v>
      </c>
      <c r="G9" s="66">
        <v>10.447761194029848</v>
      </c>
      <c r="H9" s="66">
        <v>9.7560975609756078</v>
      </c>
      <c r="I9" s="66">
        <v>6.6666666666666652</v>
      </c>
      <c r="J9" s="66">
        <v>8.4507042253521121</v>
      </c>
      <c r="K9" s="66">
        <v>3.2258064516129004</v>
      </c>
      <c r="L9" s="66">
        <v>0</v>
      </c>
      <c r="M9" s="66">
        <v>1.7857142857142905</v>
      </c>
      <c r="N9" s="66">
        <v>0</v>
      </c>
      <c r="O9" s="66">
        <v>6.25</v>
      </c>
      <c r="P9" s="66">
        <v>2.6315789473684181</v>
      </c>
      <c r="Q9" s="66">
        <v>5.8201058201058249</v>
      </c>
      <c r="R9" s="66">
        <v>5.8823529411764719</v>
      </c>
      <c r="S9" s="66">
        <v>5.8479532163742682</v>
      </c>
    </row>
    <row r="10" spans="1:19" ht="12" x14ac:dyDescent="0.2">
      <c r="A10" s="52" t="s">
        <v>60</v>
      </c>
      <c r="B10" s="64">
        <v>2.8571428571428581</v>
      </c>
      <c r="C10" s="64">
        <v>8.1081081081081035</v>
      </c>
      <c r="D10" s="51">
        <v>5.555555555555558</v>
      </c>
      <c r="E10" s="51">
        <v>13.157894736842103</v>
      </c>
      <c r="F10" s="51">
        <v>6.8965517241379342</v>
      </c>
      <c r="G10" s="51">
        <v>10.447761194029848</v>
      </c>
      <c r="H10" s="51">
        <v>9.7560975609756078</v>
      </c>
      <c r="I10" s="51">
        <v>6.6666666666666652</v>
      </c>
      <c r="J10" s="51">
        <v>8.4507042253521121</v>
      </c>
      <c r="K10" s="64">
        <v>3.2258064516129004</v>
      </c>
      <c r="L10" s="64">
        <v>0</v>
      </c>
      <c r="M10" s="64">
        <v>1.7857142857142905</v>
      </c>
      <c r="N10" s="64">
        <v>0</v>
      </c>
      <c r="O10" s="64">
        <v>6.25</v>
      </c>
      <c r="P10" s="64">
        <v>2.6315789473684181</v>
      </c>
      <c r="Q10" s="64">
        <v>5.8201058201058249</v>
      </c>
      <c r="R10" s="64">
        <v>5.8823529411764719</v>
      </c>
      <c r="S10" s="51">
        <v>5.8479532163742682</v>
      </c>
    </row>
    <row r="11" spans="1:19" ht="12" x14ac:dyDescent="0.2">
      <c r="A11" s="38" t="s">
        <v>161</v>
      </c>
      <c r="B11" s="45">
        <v>0</v>
      </c>
      <c r="C11" s="45">
        <v>19.999999999999996</v>
      </c>
      <c r="D11" s="45">
        <v>14.28571428571429</v>
      </c>
      <c r="E11" s="45">
        <v>50</v>
      </c>
      <c r="F11" s="45">
        <v>12.5</v>
      </c>
      <c r="G11" s="45">
        <v>16.666666666666664</v>
      </c>
      <c r="H11" s="45">
        <v>16.666666666666664</v>
      </c>
      <c r="I11" s="45">
        <v>0</v>
      </c>
      <c r="J11" s="45">
        <v>4.3478260869565188</v>
      </c>
      <c r="K11" s="45">
        <v>0</v>
      </c>
      <c r="L11" s="45">
        <v>0</v>
      </c>
      <c r="M11" s="45">
        <v>0</v>
      </c>
      <c r="N11" s="45">
        <v>0</v>
      </c>
      <c r="O11" s="45">
        <v>7.1428571428571397</v>
      </c>
      <c r="P11" s="45">
        <v>5.555555555555558</v>
      </c>
      <c r="Q11" s="45">
        <v>11.111111111111116</v>
      </c>
      <c r="R11" s="45">
        <v>9.5238095238095237</v>
      </c>
      <c r="S11" s="45">
        <v>9.8765432098765427</v>
      </c>
    </row>
    <row r="12" spans="1:19" ht="12" x14ac:dyDescent="0.2">
      <c r="A12" s="38" t="s">
        <v>147</v>
      </c>
      <c r="B12" s="45">
        <v>6.25</v>
      </c>
      <c r="C12" s="45">
        <v>0</v>
      </c>
      <c r="D12" s="45">
        <v>2.8571428571428581</v>
      </c>
      <c r="E12" s="45">
        <v>11.538461538461542</v>
      </c>
      <c r="F12" s="45">
        <v>0</v>
      </c>
      <c r="G12" s="45">
        <v>9.0909090909090935</v>
      </c>
      <c r="H12" s="45">
        <v>14.28571428571429</v>
      </c>
      <c r="I12" s="45">
        <v>0</v>
      </c>
      <c r="J12" s="45">
        <v>10.344827586206895</v>
      </c>
      <c r="K12" s="45">
        <v>4.1666666666666625</v>
      </c>
      <c r="L12" s="45">
        <v>0</v>
      </c>
      <c r="M12" s="45">
        <v>2.2727272727272707</v>
      </c>
      <c r="N12" s="45">
        <v>0</v>
      </c>
      <c r="O12" s="45">
        <v>9.0909090909090935</v>
      </c>
      <c r="P12" s="45">
        <v>3.3333333333333326</v>
      </c>
      <c r="Q12" s="45">
        <v>7.547169811320753</v>
      </c>
      <c r="R12" s="45">
        <v>1.538461538461533</v>
      </c>
      <c r="S12" s="45">
        <v>5.2631578947368478</v>
      </c>
    </row>
    <row r="13" spans="1:19" ht="12" x14ac:dyDescent="0.2">
      <c r="A13" s="38" t="s">
        <v>146</v>
      </c>
      <c r="B13" s="45">
        <v>0</v>
      </c>
      <c r="C13" s="45">
        <v>0</v>
      </c>
      <c r="D13" s="45">
        <v>0</v>
      </c>
      <c r="E13" s="45">
        <v>9.9999999999999982</v>
      </c>
      <c r="F13" s="45">
        <v>0</v>
      </c>
      <c r="G13" s="45">
        <v>6.25</v>
      </c>
      <c r="H13" s="45">
        <v>0</v>
      </c>
      <c r="I13" s="45">
        <v>40</v>
      </c>
      <c r="J13" s="45">
        <v>10.526315789473683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1.538461538461533</v>
      </c>
      <c r="R13" s="45">
        <v>7.9999999999999964</v>
      </c>
      <c r="S13" s="45">
        <v>3.3333333333333326</v>
      </c>
    </row>
    <row r="14" spans="1:19" ht="12" x14ac:dyDescent="0.2">
      <c r="A14" s="35" t="s">
        <v>36</v>
      </c>
      <c r="B14" s="36">
        <v>26.023890784982939</v>
      </c>
      <c r="C14" s="36">
        <v>13.471347134713474</v>
      </c>
      <c r="D14" s="36">
        <v>18.654218777523333</v>
      </c>
      <c r="E14" s="36">
        <v>21.641274238227147</v>
      </c>
      <c r="F14" s="36">
        <v>9.777777777777775</v>
      </c>
      <c r="G14" s="36">
        <v>14.716056500432407</v>
      </c>
      <c r="H14" s="36">
        <v>16.439999999999998</v>
      </c>
      <c r="I14" s="36">
        <v>7.8658355595132123</v>
      </c>
      <c r="J14" s="36">
        <v>11.518146191855516</v>
      </c>
      <c r="K14" s="36">
        <v>15.04032258064516</v>
      </c>
      <c r="L14" s="36">
        <v>7.3301094426062585</v>
      </c>
      <c r="M14" s="36">
        <v>10.313621469808087</v>
      </c>
      <c r="N14" s="36">
        <v>9.5673076923076916</v>
      </c>
      <c r="O14" s="36">
        <v>4.8444130127298424</v>
      </c>
      <c r="P14" s="36">
        <v>6.8459657701711478</v>
      </c>
      <c r="Q14" s="36">
        <v>17.993527508090612</v>
      </c>
      <c r="R14" s="36">
        <v>8.7583778257412259</v>
      </c>
      <c r="S14" s="36">
        <v>12.567576586798367</v>
      </c>
    </row>
    <row r="15" spans="1:19" ht="12" x14ac:dyDescent="0.2">
      <c r="A15" s="37" t="s">
        <v>35</v>
      </c>
      <c r="B15" s="44">
        <v>0</v>
      </c>
      <c r="C15" s="44">
        <v>18.181818181818176</v>
      </c>
      <c r="D15" s="44">
        <v>11.32075471698113</v>
      </c>
      <c r="E15" s="44">
        <v>14.28571428571429</v>
      </c>
      <c r="F15" s="44">
        <v>17.391304347826086</v>
      </c>
      <c r="G15" s="44">
        <v>16.666666666666664</v>
      </c>
      <c r="H15" s="44">
        <v>22.222222222222221</v>
      </c>
      <c r="I15" s="44">
        <v>11.111111111111116</v>
      </c>
      <c r="J15" s="44">
        <v>13.888888888888884</v>
      </c>
      <c r="K15" s="44">
        <v>31.818181818181824</v>
      </c>
      <c r="L15" s="44">
        <v>4.7619047619047672</v>
      </c>
      <c r="M15" s="44">
        <v>18.604651162790699</v>
      </c>
      <c r="N15" s="44">
        <v>0</v>
      </c>
      <c r="O15" s="44">
        <v>0</v>
      </c>
      <c r="P15" s="44">
        <v>0</v>
      </c>
      <c r="Q15" s="44">
        <v>16.393442622950815</v>
      </c>
      <c r="R15" s="44">
        <v>12.962962962962965</v>
      </c>
      <c r="S15" s="44">
        <v>14.201183431952657</v>
      </c>
    </row>
    <row r="16" spans="1:19" ht="12" x14ac:dyDescent="0.2">
      <c r="A16" s="38" t="s">
        <v>145</v>
      </c>
      <c r="B16" s="46">
        <v>0</v>
      </c>
      <c r="C16" s="46">
        <v>18.181818181818176</v>
      </c>
      <c r="D16" s="46">
        <v>11.32075471698113</v>
      </c>
      <c r="E16" s="46">
        <v>14.28571428571429</v>
      </c>
      <c r="F16" s="46">
        <v>17.391304347826086</v>
      </c>
      <c r="G16" s="46">
        <v>16.666666666666664</v>
      </c>
      <c r="H16" s="46">
        <v>22.222222222222221</v>
      </c>
      <c r="I16" s="46">
        <v>11.111111111111116</v>
      </c>
      <c r="J16" s="46">
        <v>13.888888888888884</v>
      </c>
      <c r="K16" s="46">
        <v>31.818181818181824</v>
      </c>
      <c r="L16" s="46">
        <v>4.7619047619047672</v>
      </c>
      <c r="M16" s="46">
        <v>18.604651162790699</v>
      </c>
      <c r="N16" s="46">
        <v>0</v>
      </c>
      <c r="O16" s="46">
        <v>0</v>
      </c>
      <c r="P16" s="46">
        <v>0</v>
      </c>
      <c r="Q16" s="46">
        <v>16.393442622950815</v>
      </c>
      <c r="R16" s="46">
        <v>12.962962962962965</v>
      </c>
      <c r="S16" s="46">
        <v>14.201183431952657</v>
      </c>
    </row>
    <row r="17" spans="1:19" ht="12" x14ac:dyDescent="0.2">
      <c r="A17" s="37" t="s">
        <v>34</v>
      </c>
      <c r="B17" s="44">
        <v>21.85430463576159</v>
      </c>
      <c r="C17" s="44">
        <v>16.000000000000004</v>
      </c>
      <c r="D17" s="44">
        <v>18.518518518518523</v>
      </c>
      <c r="E17" s="44">
        <v>30.158730158730162</v>
      </c>
      <c r="F17" s="44">
        <v>10.276679841897229</v>
      </c>
      <c r="G17" s="44">
        <v>18.778280542986426</v>
      </c>
      <c r="H17" s="44">
        <v>16.556291390728472</v>
      </c>
      <c r="I17" s="44">
        <v>11.442786069651746</v>
      </c>
      <c r="J17" s="44">
        <v>13.636363636363635</v>
      </c>
      <c r="K17" s="44">
        <v>23.611111111111114</v>
      </c>
      <c r="L17" s="44">
        <v>13.372093023255815</v>
      </c>
      <c r="M17" s="44">
        <v>18.037974683544299</v>
      </c>
      <c r="N17" s="44">
        <v>13.8728323699422</v>
      </c>
      <c r="O17" s="44">
        <v>9.5693779904306275</v>
      </c>
      <c r="P17" s="44">
        <v>11.518324607329845</v>
      </c>
      <c r="Q17" s="44">
        <v>21.410891089108908</v>
      </c>
      <c r="R17" s="44">
        <v>11.980676328502415</v>
      </c>
      <c r="S17" s="44">
        <v>16.115029842647854</v>
      </c>
    </row>
    <row r="18" spans="1:19" ht="12" x14ac:dyDescent="0.2">
      <c r="A18" s="39" t="s">
        <v>90</v>
      </c>
      <c r="B18" s="45">
        <v>21.276595744680847</v>
      </c>
      <c r="C18" s="45">
        <v>16.216216216216218</v>
      </c>
      <c r="D18" s="45">
        <v>19.047619047619047</v>
      </c>
      <c r="E18" s="45">
        <v>32.432432432432435</v>
      </c>
      <c r="F18" s="45">
        <v>17.142857142857139</v>
      </c>
      <c r="G18" s="45">
        <v>25</v>
      </c>
      <c r="H18" s="45">
        <v>27.906976744186053</v>
      </c>
      <c r="I18" s="45">
        <v>5.2631578947368478</v>
      </c>
      <c r="J18" s="45">
        <v>17.283950617283949</v>
      </c>
      <c r="K18" s="45">
        <v>21.739130434782606</v>
      </c>
      <c r="L18" s="45">
        <v>11.764705882352944</v>
      </c>
      <c r="M18" s="45">
        <v>17.500000000000004</v>
      </c>
      <c r="N18" s="45">
        <v>11.904761904761907</v>
      </c>
      <c r="O18" s="45">
        <v>8.1081081081081035</v>
      </c>
      <c r="P18" s="45">
        <v>10.126582278481012</v>
      </c>
      <c r="Q18" s="45">
        <v>22.916666666666664</v>
      </c>
      <c r="R18" s="45">
        <v>11.585365853658535</v>
      </c>
      <c r="S18" s="45">
        <v>17.696629213483149</v>
      </c>
    </row>
    <row r="19" spans="1:19" ht="12" x14ac:dyDescent="0.2">
      <c r="A19" s="38" t="s">
        <v>144</v>
      </c>
      <c r="B19" s="45">
        <v>24.489795918367353</v>
      </c>
      <c r="C19" s="45">
        <v>29.032258064516125</v>
      </c>
      <c r="D19" s="45">
        <v>27.027027027027028</v>
      </c>
      <c r="E19" s="45">
        <v>39.024390243902438</v>
      </c>
      <c r="F19" s="45">
        <v>9.4117647058823533</v>
      </c>
      <c r="G19" s="45">
        <v>23.952095808383234</v>
      </c>
      <c r="H19" s="45">
        <v>8.3333333333333375</v>
      </c>
      <c r="I19" s="45">
        <v>12.280701754385969</v>
      </c>
      <c r="J19" s="45">
        <v>10.256410256410254</v>
      </c>
      <c r="K19" s="45">
        <v>31.034482758620683</v>
      </c>
      <c r="L19" s="45">
        <v>19.6078431372549</v>
      </c>
      <c r="M19" s="45">
        <v>25.688073394495415</v>
      </c>
      <c r="N19" s="45">
        <v>17.283950617283949</v>
      </c>
      <c r="O19" s="45">
        <v>7.9999999999999964</v>
      </c>
      <c r="P19" s="45">
        <v>12.820512820512819</v>
      </c>
      <c r="Q19" s="45">
        <v>24.545454545454547</v>
      </c>
      <c r="R19" s="45">
        <v>14.848484848484844</v>
      </c>
      <c r="S19" s="45">
        <v>19.696969696969703</v>
      </c>
    </row>
    <row r="20" spans="1:19" ht="12" x14ac:dyDescent="0.2">
      <c r="A20" s="38" t="s">
        <v>143</v>
      </c>
      <c r="B20" s="45">
        <v>9.0909090909090935</v>
      </c>
      <c r="C20" s="45">
        <v>5.9701492537313383</v>
      </c>
      <c r="D20" s="45">
        <v>6.741573033707871</v>
      </c>
      <c r="E20" s="45">
        <v>15.000000000000002</v>
      </c>
      <c r="F20" s="45">
        <v>7.1428571428571397</v>
      </c>
      <c r="G20" s="45">
        <v>8.8888888888888911</v>
      </c>
      <c r="H20" s="45">
        <v>12.5</v>
      </c>
      <c r="I20" s="45">
        <v>9.9999999999999982</v>
      </c>
      <c r="J20" s="45">
        <v>10.465116279069765</v>
      </c>
      <c r="K20" s="45">
        <v>30.000000000000004</v>
      </c>
      <c r="L20" s="45">
        <v>9.0909090909090935</v>
      </c>
      <c r="M20" s="45">
        <v>15.625</v>
      </c>
      <c r="N20" s="45">
        <v>13.636363636363635</v>
      </c>
      <c r="O20" s="45">
        <v>18.367346938775508</v>
      </c>
      <c r="P20" s="45">
        <v>16.901408450704224</v>
      </c>
      <c r="Q20" s="45">
        <v>17.272727272727273</v>
      </c>
      <c r="R20" s="45">
        <v>9.6273291925465863</v>
      </c>
      <c r="S20" s="45">
        <v>11.574074074074069</v>
      </c>
    </row>
    <row r="21" spans="1:19" ht="12" x14ac:dyDescent="0.2">
      <c r="A21" s="38" t="s">
        <v>97</v>
      </c>
      <c r="B21" s="45">
        <v>27.27272727272727</v>
      </c>
      <c r="C21" s="45">
        <v>11.764705882352944</v>
      </c>
      <c r="D21" s="45">
        <v>19.402985074626866</v>
      </c>
      <c r="E21" s="45">
        <v>19.999999999999996</v>
      </c>
      <c r="F21" s="45">
        <v>11.111111111111116</v>
      </c>
      <c r="G21" s="45">
        <v>15.044247787610621</v>
      </c>
      <c r="H21" s="45">
        <v>18.75</v>
      </c>
      <c r="I21" s="45">
        <v>19.444444444444443</v>
      </c>
      <c r="J21" s="45">
        <v>19.117647058823529</v>
      </c>
      <c r="K21" s="45">
        <v>6.0606060606060552</v>
      </c>
      <c r="L21" s="45">
        <v>13.157894736842103</v>
      </c>
      <c r="M21" s="45">
        <v>9.8591549295774623</v>
      </c>
      <c r="N21" s="45">
        <v>7.1428571428571397</v>
      </c>
      <c r="O21" s="45">
        <v>4.1666666666666625</v>
      </c>
      <c r="P21" s="45">
        <v>5.2631578947368478</v>
      </c>
      <c r="Q21" s="45">
        <v>16.47727272727273</v>
      </c>
      <c r="R21" s="45">
        <v>11.415525114155257</v>
      </c>
      <c r="S21" s="45">
        <v>13.670886075949362</v>
      </c>
    </row>
    <row r="22" spans="1:19" ht="12" x14ac:dyDescent="0.2">
      <c r="A22" s="37" t="s">
        <v>33</v>
      </c>
      <c r="B22" s="44">
        <v>12.5</v>
      </c>
      <c r="C22" s="44">
        <v>14.516129032258062</v>
      </c>
      <c r="D22" s="44">
        <v>14.102564102564108</v>
      </c>
      <c r="E22" s="44">
        <v>23.809523809523814</v>
      </c>
      <c r="F22" s="44">
        <v>7.1428571428571397</v>
      </c>
      <c r="G22" s="44">
        <v>12.698412698412698</v>
      </c>
      <c r="H22" s="44">
        <v>12.962962962962965</v>
      </c>
      <c r="I22" s="44">
        <v>3.1914893617021267</v>
      </c>
      <c r="J22" s="44">
        <v>6.7567567567567544</v>
      </c>
      <c r="K22" s="44">
        <v>10.344827586206895</v>
      </c>
      <c r="L22" s="44">
        <v>12.962962962962965</v>
      </c>
      <c r="M22" s="44">
        <v>12.048192771084343</v>
      </c>
      <c r="N22" s="44">
        <v>7.1428571428571397</v>
      </c>
      <c r="O22" s="44">
        <v>6.5420560747663554</v>
      </c>
      <c r="P22" s="44">
        <v>6.7484662576687171</v>
      </c>
      <c r="Q22" s="44">
        <v>13.197969543147202</v>
      </c>
      <c r="R22" s="44">
        <v>7.9800498753117228</v>
      </c>
      <c r="S22" s="44">
        <v>9.6989966555183997</v>
      </c>
    </row>
    <row r="23" spans="1:19" ht="12" x14ac:dyDescent="0.2">
      <c r="A23" s="38" t="s">
        <v>142</v>
      </c>
      <c r="B23" s="45">
        <v>0</v>
      </c>
      <c r="C23" s="45">
        <v>100</v>
      </c>
      <c r="D23" s="45">
        <v>100</v>
      </c>
      <c r="E23" s="45">
        <v>7.1428571428571397</v>
      </c>
      <c r="F23" s="45">
        <v>2.2222222222222254</v>
      </c>
      <c r="G23" s="45">
        <v>4.1095890410958962</v>
      </c>
      <c r="H23" s="45">
        <v>9.9999999999999982</v>
      </c>
      <c r="I23" s="45">
        <v>0</v>
      </c>
      <c r="J23" s="45">
        <v>4.1095890410958962</v>
      </c>
      <c r="K23" s="45">
        <v>4.1666666666666625</v>
      </c>
      <c r="L23" s="45">
        <v>8.1081081081081035</v>
      </c>
      <c r="M23" s="45">
        <v>6.5573770491803245</v>
      </c>
      <c r="N23" s="45">
        <v>5.2631578947368478</v>
      </c>
      <c r="O23" s="45">
        <v>5.8823529411764719</v>
      </c>
      <c r="P23" s="45">
        <v>5.6603773584905648</v>
      </c>
      <c r="Q23" s="45">
        <v>6.6666666666666652</v>
      </c>
      <c r="R23" s="45">
        <v>4.6391752577319529</v>
      </c>
      <c r="S23" s="45">
        <v>5.4140127388535024</v>
      </c>
    </row>
    <row r="24" spans="1:19" ht="12" x14ac:dyDescent="0.2">
      <c r="A24" s="38" t="s">
        <v>141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100</v>
      </c>
      <c r="J24" s="45">
        <v>50</v>
      </c>
      <c r="K24" s="45">
        <v>40</v>
      </c>
      <c r="L24" s="45">
        <v>23.529411764705888</v>
      </c>
      <c r="M24" s="45">
        <v>27.27272727272727</v>
      </c>
      <c r="N24" s="45">
        <v>11.111111111111116</v>
      </c>
      <c r="O24" s="45">
        <v>7.6923076923076872</v>
      </c>
      <c r="P24" s="45">
        <v>8.7719298245614077</v>
      </c>
      <c r="Q24" s="45">
        <v>16.666666666666664</v>
      </c>
      <c r="R24" s="45">
        <v>14.035087719298245</v>
      </c>
      <c r="S24" s="45">
        <v>14.814814814814813</v>
      </c>
    </row>
    <row r="25" spans="1:19" ht="12" x14ac:dyDescent="0.2">
      <c r="A25" s="38" t="s">
        <v>194</v>
      </c>
      <c r="B25" s="45">
        <v>12.5</v>
      </c>
      <c r="C25" s="45">
        <v>13.11475409836066</v>
      </c>
      <c r="D25" s="45">
        <v>12.987012987012992</v>
      </c>
      <c r="E25" s="45">
        <v>57.142857142857139</v>
      </c>
      <c r="F25" s="45">
        <v>12.820512820512819</v>
      </c>
      <c r="G25" s="45">
        <v>24.528301886792448</v>
      </c>
      <c r="H25" s="45">
        <v>17.391304347826086</v>
      </c>
      <c r="I25" s="45">
        <v>4.0000000000000036</v>
      </c>
      <c r="J25" s="45">
        <v>8.2191780821917799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26.415094339622648</v>
      </c>
      <c r="R25" s="45">
        <v>9.9999999999999982</v>
      </c>
      <c r="S25" s="45">
        <v>14.28571428571429</v>
      </c>
    </row>
    <row r="26" spans="1:19" ht="12" x14ac:dyDescent="0.2">
      <c r="A26" s="37" t="s">
        <v>32</v>
      </c>
      <c r="B26" s="44">
        <v>37.6</v>
      </c>
      <c r="C26" s="44">
        <v>33.673469387755105</v>
      </c>
      <c r="D26" s="44">
        <v>35.874439461883412</v>
      </c>
      <c r="E26" s="44">
        <v>29.197080291970799</v>
      </c>
      <c r="F26" s="44">
        <v>17.796610169491522</v>
      </c>
      <c r="G26" s="44">
        <v>23.921568627450984</v>
      </c>
      <c r="H26" s="44">
        <v>37.755102040816325</v>
      </c>
      <c r="I26" s="44">
        <v>12.5</v>
      </c>
      <c r="J26" s="44">
        <v>25.806451612903224</v>
      </c>
      <c r="K26" s="44">
        <v>21.739130434782606</v>
      </c>
      <c r="L26" s="44">
        <v>15.929203539823011</v>
      </c>
      <c r="M26" s="44">
        <v>18.536585365853664</v>
      </c>
      <c r="N26" s="44">
        <v>8.6206896551724093</v>
      </c>
      <c r="O26" s="44">
        <v>4.9019607843137303</v>
      </c>
      <c r="P26" s="44">
        <v>6.880733944954132</v>
      </c>
      <c r="Q26" s="44">
        <v>27.112676056338024</v>
      </c>
      <c r="R26" s="44">
        <v>16.955684007707127</v>
      </c>
      <c r="S26" s="44">
        <v>22.263109475620979</v>
      </c>
    </row>
    <row r="27" spans="1:19" ht="12" x14ac:dyDescent="0.2">
      <c r="A27" s="38" t="s">
        <v>140</v>
      </c>
      <c r="B27" s="45">
        <v>41.666666666666664</v>
      </c>
      <c r="C27" s="45">
        <v>39.473684210526315</v>
      </c>
      <c r="D27" s="45">
        <v>40.322580645161288</v>
      </c>
      <c r="E27" s="45">
        <v>40.54054054054054</v>
      </c>
      <c r="F27" s="45">
        <v>14.000000000000002</v>
      </c>
      <c r="G27" s="45">
        <v>25.287356321839084</v>
      </c>
      <c r="H27" s="45">
        <v>21.052631578947366</v>
      </c>
      <c r="I27" s="45">
        <v>11.627906976744185</v>
      </c>
      <c r="J27" s="45">
        <v>14.516129032258062</v>
      </c>
      <c r="K27" s="45">
        <v>16.666666666666664</v>
      </c>
      <c r="L27" s="45">
        <v>9.8360655737704921</v>
      </c>
      <c r="M27" s="45">
        <v>12.087912087912089</v>
      </c>
      <c r="N27" s="45">
        <v>12.5</v>
      </c>
      <c r="O27" s="45">
        <v>9.5238095238095237</v>
      </c>
      <c r="P27" s="45">
        <v>10.344827586206895</v>
      </c>
      <c r="Q27" s="45">
        <v>29.66101694915254</v>
      </c>
      <c r="R27" s="45">
        <v>16.431924882629112</v>
      </c>
      <c r="S27" s="45">
        <v>21.148036253776436</v>
      </c>
    </row>
    <row r="28" spans="1:19" ht="12" x14ac:dyDescent="0.2">
      <c r="A28" s="38" t="s">
        <v>152</v>
      </c>
      <c r="B28" s="45">
        <v>11.538461538461542</v>
      </c>
      <c r="C28" s="45">
        <v>17.500000000000004</v>
      </c>
      <c r="D28" s="45">
        <v>15.151515151515149</v>
      </c>
      <c r="E28" s="45">
        <v>3.0303030303030276</v>
      </c>
      <c r="F28" s="45">
        <v>8.8235294117647083</v>
      </c>
      <c r="G28" s="45">
        <v>5.9701492537313383</v>
      </c>
      <c r="H28" s="45">
        <v>0</v>
      </c>
      <c r="I28" s="45">
        <v>0</v>
      </c>
      <c r="J28" s="45">
        <v>0</v>
      </c>
      <c r="K28" s="45">
        <v>19.999999999999996</v>
      </c>
      <c r="L28" s="45">
        <v>14.28571428571429</v>
      </c>
      <c r="M28" s="45">
        <v>15.789473684210531</v>
      </c>
      <c r="N28" s="45">
        <v>7.6923076923076872</v>
      </c>
      <c r="O28" s="45">
        <v>3.5087719298245612</v>
      </c>
      <c r="P28" s="45">
        <v>5.2083333333333375</v>
      </c>
      <c r="Q28" s="45">
        <v>7.3170731707317032</v>
      </c>
      <c r="R28" s="45">
        <v>8.5561497326203213</v>
      </c>
      <c r="S28" s="45">
        <v>8.0645161290322616</v>
      </c>
    </row>
    <row r="29" spans="1:19" ht="12" x14ac:dyDescent="0.2">
      <c r="A29" s="38" t="s">
        <v>138</v>
      </c>
      <c r="B29" s="45">
        <v>40</v>
      </c>
      <c r="C29" s="45">
        <v>14.28571428571429</v>
      </c>
      <c r="D29" s="45">
        <v>36.842105263157897</v>
      </c>
      <c r="E29" s="45">
        <v>33.333333333333336</v>
      </c>
      <c r="F29" s="45">
        <v>15.789473684210531</v>
      </c>
      <c r="G29" s="45">
        <v>28.358208955223883</v>
      </c>
      <c r="H29" s="45">
        <v>56.862745098039213</v>
      </c>
      <c r="I29" s="45">
        <v>27.27272727272727</v>
      </c>
      <c r="J29" s="45">
        <v>51.612903225806448</v>
      </c>
      <c r="K29" s="45">
        <v>19.512195121951216</v>
      </c>
      <c r="L29" s="45">
        <v>16.666666666666664</v>
      </c>
      <c r="M29" s="45">
        <v>18.867924528301884</v>
      </c>
      <c r="N29" s="45">
        <v>6.122448979591832</v>
      </c>
      <c r="O29" s="45">
        <v>0</v>
      </c>
      <c r="P29" s="45">
        <v>4.8387096774193505</v>
      </c>
      <c r="Q29" s="45">
        <v>31.799163179916324</v>
      </c>
      <c r="R29" s="45">
        <v>14.516129032258062</v>
      </c>
      <c r="S29" s="45">
        <v>28.239202657807304</v>
      </c>
    </row>
    <row r="30" spans="1:19" ht="12" x14ac:dyDescent="0.2">
      <c r="A30" s="38" t="s">
        <v>137</v>
      </c>
      <c r="B30" s="45">
        <v>56.000000000000007</v>
      </c>
      <c r="C30" s="45">
        <v>76.92307692307692</v>
      </c>
      <c r="D30" s="45">
        <v>63.157894736842103</v>
      </c>
      <c r="E30" s="45">
        <v>42.105263157894733</v>
      </c>
      <c r="F30" s="45">
        <v>53.333333333333336</v>
      </c>
      <c r="G30" s="45">
        <v>47.058823529411761</v>
      </c>
      <c r="H30" s="45">
        <v>30.76923076923077</v>
      </c>
      <c r="I30" s="45">
        <v>50</v>
      </c>
      <c r="J30" s="45">
        <v>36.842105263157897</v>
      </c>
      <c r="K30" s="45">
        <v>45.45454545454546</v>
      </c>
      <c r="L30" s="45">
        <v>50</v>
      </c>
      <c r="M30" s="45">
        <v>47.826086956521742</v>
      </c>
      <c r="N30" s="45">
        <v>15.000000000000002</v>
      </c>
      <c r="O30" s="45">
        <v>9.0909090909090935</v>
      </c>
      <c r="P30" s="45">
        <v>12.903225806451612</v>
      </c>
      <c r="Q30" s="45">
        <v>38.636363636363633</v>
      </c>
      <c r="R30" s="45">
        <v>49.122807017543856</v>
      </c>
      <c r="S30" s="45">
        <v>42.758620689655167</v>
      </c>
    </row>
    <row r="31" spans="1:19" ht="12" x14ac:dyDescent="0.2">
      <c r="A31" s="37" t="s">
        <v>31</v>
      </c>
      <c r="B31" s="44">
        <v>50</v>
      </c>
      <c r="C31" s="44">
        <v>19.999999999999996</v>
      </c>
      <c r="D31" s="44">
        <v>40</v>
      </c>
      <c r="E31" s="44">
        <v>26</v>
      </c>
      <c r="F31" s="44">
        <v>22.222222222222221</v>
      </c>
      <c r="G31" s="44">
        <v>24.605678233438489</v>
      </c>
      <c r="H31" s="44">
        <v>16.666666666666664</v>
      </c>
      <c r="I31" s="44">
        <v>10.526315789473683</v>
      </c>
      <c r="J31" s="44">
        <v>14.379084967320265</v>
      </c>
      <c r="K31" s="44">
        <v>16.964285714285708</v>
      </c>
      <c r="L31" s="44">
        <v>6.1538461538461542</v>
      </c>
      <c r="M31" s="44">
        <v>12.994350282485879</v>
      </c>
      <c r="N31" s="44">
        <v>2.6785714285714302</v>
      </c>
      <c r="O31" s="44">
        <v>2.4096385542168641</v>
      </c>
      <c r="P31" s="44">
        <v>2.5641025641025661</v>
      </c>
      <c r="Q31" s="44">
        <v>17.73162939297125</v>
      </c>
      <c r="R31" s="44">
        <v>11.71875</v>
      </c>
      <c r="S31" s="44">
        <v>15.445544554455449</v>
      </c>
    </row>
    <row r="32" spans="1:19" ht="13.5" x14ac:dyDescent="0.2">
      <c r="A32" s="38" t="s">
        <v>203</v>
      </c>
      <c r="B32" s="45">
        <v>0</v>
      </c>
      <c r="C32" s="45">
        <v>33.333333333333336</v>
      </c>
      <c r="D32" s="45">
        <v>25</v>
      </c>
      <c r="E32" s="45">
        <v>22.857142857142854</v>
      </c>
      <c r="F32" s="45">
        <v>20.512820512820518</v>
      </c>
      <c r="G32" s="45">
        <v>22.018348623853214</v>
      </c>
      <c r="H32" s="45">
        <v>15.068493150684937</v>
      </c>
      <c r="I32" s="45">
        <v>5.7142857142857162</v>
      </c>
      <c r="J32" s="45">
        <v>12.037037037037035</v>
      </c>
      <c r="K32" s="45">
        <v>12.244897959183676</v>
      </c>
      <c r="L32" s="45">
        <v>2.9411764705882359</v>
      </c>
      <c r="M32" s="45">
        <v>8.4337349397590415</v>
      </c>
      <c r="N32" s="45">
        <v>2.1739130434782594</v>
      </c>
      <c r="O32" s="45">
        <v>0</v>
      </c>
      <c r="P32" s="45">
        <v>1.1494252873563204</v>
      </c>
      <c r="Q32" s="45">
        <v>14.225941422594147</v>
      </c>
      <c r="R32" s="45">
        <v>7.8947368421052655</v>
      </c>
      <c r="S32" s="45">
        <v>11.764705882352944</v>
      </c>
    </row>
    <row r="33" spans="1:19" ht="13.5" x14ac:dyDescent="0.2">
      <c r="A33" s="38" t="s">
        <v>199</v>
      </c>
      <c r="B33" s="45">
        <v>100</v>
      </c>
      <c r="C33" s="45">
        <v>0</v>
      </c>
      <c r="D33" s="45">
        <v>100</v>
      </c>
      <c r="E33" s="45">
        <v>53.846153846153847</v>
      </c>
      <c r="F33" s="45">
        <v>25.714285714285712</v>
      </c>
      <c r="G33" s="45">
        <v>37.704918032786885</v>
      </c>
      <c r="H33" s="45">
        <v>19.047619047619047</v>
      </c>
      <c r="I33" s="45">
        <v>12.5</v>
      </c>
      <c r="J33" s="45">
        <v>16.216216216216218</v>
      </c>
      <c r="K33" s="45">
        <v>25</v>
      </c>
      <c r="L33" s="45">
        <v>0</v>
      </c>
      <c r="M33" s="45">
        <v>16.666666666666664</v>
      </c>
      <c r="N33" s="45">
        <v>0</v>
      </c>
      <c r="O33" s="45">
        <v>0</v>
      </c>
      <c r="P33" s="45">
        <v>0</v>
      </c>
      <c r="Q33" s="45">
        <v>30.76923076923077</v>
      </c>
      <c r="R33" s="45">
        <v>16.176470588235293</v>
      </c>
      <c r="S33" s="45">
        <v>23.972602739726025</v>
      </c>
    </row>
    <row r="34" spans="1:19" ht="13.5" x14ac:dyDescent="0.2">
      <c r="A34" s="38" t="s">
        <v>200</v>
      </c>
      <c r="B34" s="45">
        <v>33.333333333333336</v>
      </c>
      <c r="C34" s="45">
        <v>0</v>
      </c>
      <c r="D34" s="45">
        <v>25</v>
      </c>
      <c r="E34" s="45">
        <v>21.153846153846157</v>
      </c>
      <c r="F34" s="45">
        <v>20.93023255813954</v>
      </c>
      <c r="G34" s="45">
        <v>21.088435374149661</v>
      </c>
      <c r="H34" s="45">
        <v>17.3469387755102</v>
      </c>
      <c r="I34" s="45">
        <v>12.698412698412698</v>
      </c>
      <c r="J34" s="45">
        <v>15.527950310559003</v>
      </c>
      <c r="K34" s="45">
        <v>19.6078431372549</v>
      </c>
      <c r="L34" s="45">
        <v>12</v>
      </c>
      <c r="M34" s="45">
        <v>17.105263157894733</v>
      </c>
      <c r="N34" s="45">
        <v>4.0000000000000036</v>
      </c>
      <c r="O34" s="45">
        <v>6.4516129032258114</v>
      </c>
      <c r="P34" s="45">
        <v>4.9382716049382713</v>
      </c>
      <c r="Q34" s="45">
        <v>17.152103559870547</v>
      </c>
      <c r="R34" s="45">
        <v>13.414634146341465</v>
      </c>
      <c r="S34" s="45">
        <v>15.856236786469346</v>
      </c>
    </row>
    <row r="35" spans="1:19" ht="12" x14ac:dyDescent="0.2">
      <c r="A35" s="37" t="s">
        <v>30</v>
      </c>
      <c r="B35" s="33">
        <v>12.631578947368416</v>
      </c>
      <c r="C35" s="33">
        <v>2.695417789757415</v>
      </c>
      <c r="D35" s="33">
        <v>4.72103004291845</v>
      </c>
      <c r="E35" s="33">
        <v>12</v>
      </c>
      <c r="F35" s="33">
        <v>5.1630434782608647</v>
      </c>
      <c r="G35" s="33">
        <v>7.1428571428571397</v>
      </c>
      <c r="H35" s="33">
        <v>12.121212121212121</v>
      </c>
      <c r="I35" s="33">
        <v>4.9504950495049549</v>
      </c>
      <c r="J35" s="33">
        <v>7.0298769771529042</v>
      </c>
      <c r="K35" s="33">
        <v>9.7701149425287408</v>
      </c>
      <c r="L35" s="33">
        <v>4.9438202247190972</v>
      </c>
      <c r="M35" s="33">
        <v>6.3004846526655944</v>
      </c>
      <c r="N35" s="33">
        <v>6.4516129032258114</v>
      </c>
      <c r="O35" s="33">
        <v>9.0163934426229488</v>
      </c>
      <c r="P35" s="33">
        <v>8.1521739130434803</v>
      </c>
      <c r="Q35" s="33">
        <v>10.99071207430341</v>
      </c>
      <c r="R35" s="33">
        <v>4.7953216374268965</v>
      </c>
      <c r="S35" s="33">
        <v>6.4940577249575586</v>
      </c>
    </row>
    <row r="36" spans="1:19" ht="12" x14ac:dyDescent="0.2">
      <c r="A36" s="47" t="s">
        <v>134</v>
      </c>
      <c r="B36" s="43">
        <v>50</v>
      </c>
      <c r="C36" s="43">
        <v>0</v>
      </c>
      <c r="D36" s="43">
        <v>50</v>
      </c>
      <c r="E36" s="43">
        <v>9.6774193548387117</v>
      </c>
      <c r="F36" s="43">
        <v>0</v>
      </c>
      <c r="G36" s="43">
        <v>7.5949367088607556</v>
      </c>
      <c r="H36" s="43">
        <v>9.7826086956521721</v>
      </c>
      <c r="I36" s="43">
        <v>2.083333333333337</v>
      </c>
      <c r="J36" s="43">
        <v>7.1428571428571397</v>
      </c>
      <c r="K36" s="43">
        <v>9.2307692307692317</v>
      </c>
      <c r="L36" s="43">
        <v>3.125</v>
      </c>
      <c r="M36" s="43">
        <v>7.2164948453608213</v>
      </c>
      <c r="N36" s="43">
        <v>3.0303030303030276</v>
      </c>
      <c r="O36" s="43">
        <v>0</v>
      </c>
      <c r="P36" s="43">
        <v>1.8181818181818188</v>
      </c>
      <c r="Q36" s="43">
        <v>9.055118110236215</v>
      </c>
      <c r="R36" s="43">
        <v>1.6806722689075682</v>
      </c>
      <c r="S36" s="43">
        <v>6.7024128686327122</v>
      </c>
    </row>
    <row r="37" spans="1:19" ht="12" x14ac:dyDescent="0.2">
      <c r="A37" s="38" t="s">
        <v>88</v>
      </c>
      <c r="B37" s="43">
        <v>11.111111111111116</v>
      </c>
      <c r="C37" s="43">
        <v>1.9230769230769273</v>
      </c>
      <c r="D37" s="43">
        <v>3.2786885245901676</v>
      </c>
      <c r="E37" s="43">
        <v>12.5</v>
      </c>
      <c r="F37" s="43">
        <v>10.169491525423723</v>
      </c>
      <c r="G37" s="43">
        <v>10.666666666666668</v>
      </c>
      <c r="H37" s="43">
        <v>0</v>
      </c>
      <c r="I37" s="43">
        <v>0</v>
      </c>
      <c r="J37" s="43">
        <v>0</v>
      </c>
      <c r="K37" s="43">
        <v>7.1428571428571397</v>
      </c>
      <c r="L37" s="43">
        <v>0</v>
      </c>
      <c r="M37" s="43">
        <v>1.5625</v>
      </c>
      <c r="N37" s="43">
        <v>7.1428571428571397</v>
      </c>
      <c r="O37" s="43">
        <v>1.7857142857142905</v>
      </c>
      <c r="P37" s="43">
        <v>2.8571428571428581</v>
      </c>
      <c r="Q37" s="43">
        <v>9.259259259259256</v>
      </c>
      <c r="R37" s="43">
        <v>3.686635944700456</v>
      </c>
      <c r="S37" s="43">
        <v>4.7970479704797064</v>
      </c>
    </row>
    <row r="38" spans="1:19" ht="12" x14ac:dyDescent="0.2">
      <c r="A38" s="38" t="s">
        <v>71</v>
      </c>
      <c r="B38" s="43">
        <v>10.810810810810811</v>
      </c>
      <c r="C38" s="43">
        <v>2.4691358024691357</v>
      </c>
      <c r="D38" s="43">
        <v>4.4164037854889537</v>
      </c>
      <c r="E38" s="43">
        <v>14.492753623188403</v>
      </c>
      <c r="F38" s="43">
        <v>3.5555555555555562</v>
      </c>
      <c r="G38" s="43">
        <v>6.122448979591832</v>
      </c>
      <c r="H38" s="43">
        <v>15.151515151515149</v>
      </c>
      <c r="I38" s="43">
        <v>6.5068493150684965</v>
      </c>
      <c r="J38" s="43">
        <v>8.1005586592178815</v>
      </c>
      <c r="K38" s="43">
        <v>10.989010989010994</v>
      </c>
      <c r="L38" s="43">
        <v>6.360424028268552</v>
      </c>
      <c r="M38" s="43">
        <v>7.4866310160427769</v>
      </c>
      <c r="N38" s="43">
        <v>13.33333333333333</v>
      </c>
      <c r="O38" s="43">
        <v>23.809523809523814</v>
      </c>
      <c r="P38" s="43">
        <v>21.052631578947366</v>
      </c>
      <c r="Q38" s="43">
        <v>12.698412698412698</v>
      </c>
      <c r="R38" s="43">
        <v>5.6221198156682028</v>
      </c>
      <c r="S38" s="43">
        <v>7.2142857142857171</v>
      </c>
    </row>
    <row r="39" spans="1:19" ht="12" x14ac:dyDescent="0.2">
      <c r="A39" s="38" t="s">
        <v>77</v>
      </c>
      <c r="B39" s="43">
        <v>19.999999999999996</v>
      </c>
      <c r="C39" s="43">
        <v>3.9473684210526327</v>
      </c>
      <c r="D39" s="43">
        <v>5.8139534883720927</v>
      </c>
      <c r="E39" s="43">
        <v>0</v>
      </c>
      <c r="F39" s="43">
        <v>7.4626865671641784</v>
      </c>
      <c r="G39" s="43">
        <v>7.1428571428571397</v>
      </c>
      <c r="H39" s="43">
        <v>16.666666666666664</v>
      </c>
      <c r="I39" s="43">
        <v>0</v>
      </c>
      <c r="J39" s="43">
        <v>1.4285714285714235</v>
      </c>
      <c r="K39" s="43">
        <v>0</v>
      </c>
      <c r="L39" s="43">
        <v>3.7499999999999978</v>
      </c>
      <c r="M39" s="43">
        <v>3.5714285714285698</v>
      </c>
      <c r="N39" s="43">
        <v>0</v>
      </c>
      <c r="O39" s="43">
        <v>0</v>
      </c>
      <c r="P39" s="43">
        <v>0</v>
      </c>
      <c r="Q39" s="43">
        <v>13.043478260869568</v>
      </c>
      <c r="R39" s="43">
        <v>3.8062283737024249</v>
      </c>
      <c r="S39" s="43">
        <v>4.4871794871794819</v>
      </c>
    </row>
    <row r="40" spans="1:19" ht="12" x14ac:dyDescent="0.2">
      <c r="A40" s="37" t="s">
        <v>29</v>
      </c>
      <c r="B40" s="33">
        <v>11.2</v>
      </c>
      <c r="C40" s="33">
        <v>8.5526315789473664</v>
      </c>
      <c r="D40" s="33">
        <v>9.7472924187725685</v>
      </c>
      <c r="E40" s="33">
        <v>14.529914529914533</v>
      </c>
      <c r="F40" s="33">
        <v>8.5106382978723421</v>
      </c>
      <c r="G40" s="33">
        <v>11.240310077519378</v>
      </c>
      <c r="H40" s="33">
        <v>8.3333333333333375</v>
      </c>
      <c r="I40" s="33">
        <v>7.4766355140186924</v>
      </c>
      <c r="J40" s="33">
        <v>7.9069767441860446</v>
      </c>
      <c r="K40" s="33">
        <v>12.380952380952381</v>
      </c>
      <c r="L40" s="33">
        <v>14.503816793893131</v>
      </c>
      <c r="M40" s="33">
        <v>13.559322033898303</v>
      </c>
      <c r="N40" s="33">
        <v>25</v>
      </c>
      <c r="O40" s="33">
        <v>21.428571428571431</v>
      </c>
      <c r="P40" s="33">
        <v>23.333333333333329</v>
      </c>
      <c r="Q40" s="33">
        <v>12.101910828025474</v>
      </c>
      <c r="R40" s="33">
        <v>10.09174311926605</v>
      </c>
      <c r="S40" s="33">
        <v>11.023622047244096</v>
      </c>
    </row>
    <row r="41" spans="1:19" ht="12" x14ac:dyDescent="0.2">
      <c r="A41" s="38" t="s">
        <v>99</v>
      </c>
      <c r="B41" s="43">
        <v>14.893617021276595</v>
      </c>
      <c r="C41" s="43">
        <v>12.962962962962965</v>
      </c>
      <c r="D41" s="43">
        <v>13.861386138613863</v>
      </c>
      <c r="E41" s="43">
        <v>23.913043478260864</v>
      </c>
      <c r="F41" s="43">
        <v>20.45454545454546</v>
      </c>
      <c r="G41" s="43">
        <v>22.222222222222221</v>
      </c>
      <c r="H41" s="43">
        <v>8.8888888888888911</v>
      </c>
      <c r="I41" s="43">
        <v>8.5714285714285747</v>
      </c>
      <c r="J41" s="43">
        <v>8.7500000000000018</v>
      </c>
      <c r="K41" s="43">
        <v>16.666666666666664</v>
      </c>
      <c r="L41" s="43">
        <v>11.111111111111116</v>
      </c>
      <c r="M41" s="43">
        <v>14.444444444444448</v>
      </c>
      <c r="N41" s="43">
        <v>27.27272727272727</v>
      </c>
      <c r="O41" s="43">
        <v>19.999999999999996</v>
      </c>
      <c r="P41" s="43">
        <v>25</v>
      </c>
      <c r="Q41" s="43">
        <v>16.748768472906406</v>
      </c>
      <c r="R41" s="43">
        <v>13.793103448275868</v>
      </c>
      <c r="S41" s="43">
        <v>15.384615384615385</v>
      </c>
    </row>
    <row r="42" spans="1:19" ht="12" x14ac:dyDescent="0.2">
      <c r="A42" s="38" t="s">
        <v>79</v>
      </c>
      <c r="B42" s="43">
        <v>2.0000000000000018</v>
      </c>
      <c r="C42" s="43">
        <v>1.7241379310344862</v>
      </c>
      <c r="D42" s="43">
        <v>1.851851851851849</v>
      </c>
      <c r="E42" s="43">
        <v>4.5454545454545414</v>
      </c>
      <c r="F42" s="43">
        <v>3.9215686274509776</v>
      </c>
      <c r="G42" s="43">
        <v>4.2105263157894761</v>
      </c>
      <c r="H42" s="43">
        <v>7.6923076923076872</v>
      </c>
      <c r="I42" s="43">
        <v>8.3333333333333375</v>
      </c>
      <c r="J42" s="43">
        <v>8.045977011494255</v>
      </c>
      <c r="K42" s="43">
        <v>6.25</v>
      </c>
      <c r="L42" s="43">
        <v>13.33333333333333</v>
      </c>
      <c r="M42" s="43">
        <v>10.869565217391308</v>
      </c>
      <c r="N42" s="43">
        <v>0</v>
      </c>
      <c r="O42" s="43">
        <v>50</v>
      </c>
      <c r="P42" s="43">
        <v>33.333333333333336</v>
      </c>
      <c r="Q42" s="43">
        <v>4.7904191616766507</v>
      </c>
      <c r="R42" s="43">
        <v>7.6923076923076872</v>
      </c>
      <c r="S42" s="43">
        <v>6.4432989690721643</v>
      </c>
    </row>
    <row r="43" spans="1:19" ht="12" x14ac:dyDescent="0.2">
      <c r="A43" s="38" t="s">
        <v>171</v>
      </c>
      <c r="B43" s="43">
        <v>17.647058823529417</v>
      </c>
      <c r="C43" s="43">
        <v>18.518518518518523</v>
      </c>
      <c r="D43" s="43">
        <v>18.181818181818176</v>
      </c>
      <c r="E43" s="43">
        <v>5.555555555555558</v>
      </c>
      <c r="F43" s="43">
        <v>0</v>
      </c>
      <c r="G43" s="43">
        <v>1.8867924528301883</v>
      </c>
      <c r="H43" s="43">
        <v>0</v>
      </c>
      <c r="I43" s="43">
        <v>0</v>
      </c>
      <c r="J43" s="43">
        <v>0</v>
      </c>
      <c r="K43" s="43">
        <v>7.6923076923076872</v>
      </c>
      <c r="L43" s="43">
        <v>4.7619047619047672</v>
      </c>
      <c r="M43" s="43">
        <v>5.8823529411764719</v>
      </c>
      <c r="N43" s="43">
        <v>0</v>
      </c>
      <c r="O43" s="43">
        <v>0</v>
      </c>
      <c r="P43" s="43">
        <v>0</v>
      </c>
      <c r="Q43" s="43">
        <v>7.8125</v>
      </c>
      <c r="R43" s="43">
        <v>6.0606060606060552</v>
      </c>
      <c r="S43" s="43">
        <v>6.7484662576687171</v>
      </c>
    </row>
    <row r="44" spans="1:19" ht="12" x14ac:dyDescent="0.2">
      <c r="A44" s="38" t="s">
        <v>94</v>
      </c>
      <c r="B44" s="43">
        <v>27.27272727272727</v>
      </c>
      <c r="C44" s="43">
        <v>0</v>
      </c>
      <c r="D44" s="43">
        <v>12.5</v>
      </c>
      <c r="E44" s="43">
        <v>33.333333333333336</v>
      </c>
      <c r="F44" s="43">
        <v>9.0909090909090935</v>
      </c>
      <c r="G44" s="43">
        <v>19.999999999999996</v>
      </c>
      <c r="H44" s="43">
        <v>25</v>
      </c>
      <c r="I44" s="43">
        <v>12.5</v>
      </c>
      <c r="J44" s="43">
        <v>18.75</v>
      </c>
      <c r="K44" s="43">
        <v>16.666666666666664</v>
      </c>
      <c r="L44" s="43">
        <v>42.857142857142861</v>
      </c>
      <c r="M44" s="43">
        <v>35</v>
      </c>
      <c r="N44" s="43">
        <v>33.333333333333336</v>
      </c>
      <c r="O44" s="43">
        <v>0</v>
      </c>
      <c r="P44" s="43">
        <v>12.5</v>
      </c>
      <c r="Q44" s="43">
        <v>27.027027027027028</v>
      </c>
      <c r="R44" s="43">
        <v>15.686274509803921</v>
      </c>
      <c r="S44" s="43">
        <v>20.45454545454546</v>
      </c>
    </row>
    <row r="45" spans="1:19" ht="12" x14ac:dyDescent="0.2">
      <c r="A45" s="37" t="s">
        <v>28</v>
      </c>
      <c r="B45" s="44">
        <v>15.359477124183007</v>
      </c>
      <c r="C45" s="44">
        <v>9.3495934959349611</v>
      </c>
      <c r="D45" s="44">
        <v>12.074074074074071</v>
      </c>
      <c r="E45" s="44">
        <v>17.932489451476798</v>
      </c>
      <c r="F45" s="44">
        <v>9.539473684210531</v>
      </c>
      <c r="G45" s="44">
        <v>13.216266173752311</v>
      </c>
      <c r="H45" s="44">
        <v>11.538461538461542</v>
      </c>
      <c r="I45" s="44">
        <v>8.6080586080586112</v>
      </c>
      <c r="J45" s="44">
        <v>9.9999999999999982</v>
      </c>
      <c r="K45" s="44">
        <v>12.629757785467133</v>
      </c>
      <c r="L45" s="44">
        <v>6.7817509247842134</v>
      </c>
      <c r="M45" s="44">
        <v>9.2152627789776851</v>
      </c>
      <c r="N45" s="44">
        <v>8.0645161290322616</v>
      </c>
      <c r="O45" s="44">
        <v>16.326530612244895</v>
      </c>
      <c r="P45" s="44">
        <v>11.711711711711715</v>
      </c>
      <c r="Q45" s="44">
        <v>14.144144144144144</v>
      </c>
      <c r="R45" s="44">
        <v>8.6119186046511587</v>
      </c>
      <c r="S45" s="44">
        <v>11.082059533386968</v>
      </c>
    </row>
    <row r="46" spans="1:19" ht="12" x14ac:dyDescent="0.2">
      <c r="A46" s="38" t="s">
        <v>72</v>
      </c>
      <c r="B46" s="43">
        <v>11.656441717791409</v>
      </c>
      <c r="C46" s="43">
        <v>6.0185185185185226</v>
      </c>
      <c r="D46" s="43">
        <v>8.4432717678100229</v>
      </c>
      <c r="E46" s="43">
        <v>11.678832116788318</v>
      </c>
      <c r="F46" s="43">
        <v>10.526315789473683</v>
      </c>
      <c r="G46" s="43">
        <v>11.009174311926607</v>
      </c>
      <c r="H46" s="43">
        <v>13.924050632911388</v>
      </c>
      <c r="I46" s="43">
        <v>3.7499999999999978</v>
      </c>
      <c r="J46" s="43">
        <v>8.8050314465408785</v>
      </c>
      <c r="K46" s="43">
        <v>12.796208530805686</v>
      </c>
      <c r="L46" s="43">
        <v>6.020066889632103</v>
      </c>
      <c r="M46" s="43">
        <v>8.8235294117647083</v>
      </c>
      <c r="N46" s="43">
        <v>19.999999999999996</v>
      </c>
      <c r="O46" s="43">
        <v>11.764705882352944</v>
      </c>
      <c r="P46" s="43">
        <v>15.625</v>
      </c>
      <c r="Q46" s="43">
        <v>12.719298245614031</v>
      </c>
      <c r="R46" s="43">
        <v>6.6893424036281175</v>
      </c>
      <c r="S46" s="43">
        <v>9.3231162196679485</v>
      </c>
    </row>
    <row r="47" spans="1:19" ht="12" x14ac:dyDescent="0.2">
      <c r="A47" s="38" t="s">
        <v>133</v>
      </c>
      <c r="B47" s="43">
        <v>12</v>
      </c>
      <c r="C47" s="43">
        <v>12.790697674418606</v>
      </c>
      <c r="D47" s="43">
        <v>12.5</v>
      </c>
      <c r="E47" s="43">
        <v>19.354838709677423</v>
      </c>
      <c r="F47" s="43">
        <v>14.893617021276595</v>
      </c>
      <c r="G47" s="43">
        <v>16.666666666666664</v>
      </c>
      <c r="H47" s="43">
        <v>5.0000000000000044</v>
      </c>
      <c r="I47" s="43">
        <v>12</v>
      </c>
      <c r="J47" s="43">
        <v>7.6923076923076872</v>
      </c>
      <c r="K47" s="43">
        <v>9.6774193548387117</v>
      </c>
      <c r="L47" s="43">
        <v>8.3333333333333375</v>
      </c>
      <c r="M47" s="43">
        <v>8.737864077669899</v>
      </c>
      <c r="N47" s="43">
        <v>12.5</v>
      </c>
      <c r="O47" s="43">
        <v>22.222222222222221</v>
      </c>
      <c r="P47" s="43">
        <v>17.647058823529417</v>
      </c>
      <c r="Q47" s="43">
        <v>9.9999999999999982</v>
      </c>
      <c r="R47" s="43">
        <v>12.121212121212121</v>
      </c>
      <c r="S47" s="43">
        <v>11.206896551724132</v>
      </c>
    </row>
    <row r="48" spans="1:19" ht="12" x14ac:dyDescent="0.2">
      <c r="A48" s="38" t="s">
        <v>98</v>
      </c>
      <c r="B48" s="43">
        <v>8.6705202312138745</v>
      </c>
      <c r="C48" s="43">
        <v>7.1428571428571397</v>
      </c>
      <c r="D48" s="43">
        <v>7.8328981723237545</v>
      </c>
      <c r="E48" s="43">
        <v>19.780219780219777</v>
      </c>
      <c r="F48" s="43">
        <v>9.6045197740112993</v>
      </c>
      <c r="G48" s="43">
        <v>14.763231197771587</v>
      </c>
      <c r="H48" s="43">
        <v>16.058394160583944</v>
      </c>
      <c r="I48" s="43">
        <v>14.77272727272727</v>
      </c>
      <c r="J48" s="43">
        <v>15.335463258785943</v>
      </c>
      <c r="K48" s="43">
        <v>10.106382978723405</v>
      </c>
      <c r="L48" s="43">
        <v>4.5112781954887211</v>
      </c>
      <c r="M48" s="43">
        <v>6.8281938325991165</v>
      </c>
      <c r="N48" s="43">
        <v>5.8823529411764719</v>
      </c>
      <c r="O48" s="43">
        <v>16.666666666666664</v>
      </c>
      <c r="P48" s="43">
        <v>10.344827586206895</v>
      </c>
      <c r="Q48" s="43">
        <v>13.342898134863701</v>
      </c>
      <c r="R48" s="43">
        <v>8.5612366230677814</v>
      </c>
      <c r="S48" s="43">
        <v>10.728218465539662</v>
      </c>
    </row>
    <row r="49" spans="1:19" ht="12" x14ac:dyDescent="0.2">
      <c r="A49" s="38" t="s">
        <v>100</v>
      </c>
      <c r="B49" s="43">
        <v>33.333333333333336</v>
      </c>
      <c r="C49" s="43">
        <v>26.865671641791046</v>
      </c>
      <c r="D49" s="43">
        <v>31.088082901554404</v>
      </c>
      <c r="E49" s="43">
        <v>34.090909090909093</v>
      </c>
      <c r="F49" s="43">
        <v>15.555555555555555</v>
      </c>
      <c r="G49" s="43">
        <v>24.719101123595511</v>
      </c>
      <c r="H49" s="43">
        <v>7.3170731707317032</v>
      </c>
      <c r="I49" s="43">
        <v>23.529411764705888</v>
      </c>
      <c r="J49" s="43">
        <v>12.068965517241381</v>
      </c>
      <c r="K49" s="43">
        <v>10.71428571428571</v>
      </c>
      <c r="L49" s="43">
        <v>12</v>
      </c>
      <c r="M49" s="43">
        <v>11.32075471698113</v>
      </c>
      <c r="N49" s="43">
        <v>0</v>
      </c>
      <c r="O49" s="43">
        <v>25</v>
      </c>
      <c r="P49" s="43">
        <v>6.25</v>
      </c>
      <c r="Q49" s="43">
        <v>25.099601593625497</v>
      </c>
      <c r="R49" s="43">
        <v>20.88607594936709</v>
      </c>
      <c r="S49" s="43">
        <v>23.471882640586795</v>
      </c>
    </row>
    <row r="50" spans="1:19" ht="12" x14ac:dyDescent="0.2">
      <c r="A50" s="38" t="s">
        <v>104</v>
      </c>
      <c r="B50" s="43">
        <v>21.052631578947366</v>
      </c>
      <c r="C50" s="43">
        <v>28.571428571428569</v>
      </c>
      <c r="D50" s="43">
        <v>24.242424242424242</v>
      </c>
      <c r="E50" s="43">
        <v>25</v>
      </c>
      <c r="F50" s="43">
        <v>11.111111111111116</v>
      </c>
      <c r="G50" s="43">
        <v>19.047619047619047</v>
      </c>
      <c r="H50" s="43">
        <v>0</v>
      </c>
      <c r="I50" s="43">
        <v>9.0909090909090935</v>
      </c>
      <c r="J50" s="43">
        <v>5.2631578947368478</v>
      </c>
      <c r="K50" s="43">
        <v>40</v>
      </c>
      <c r="L50" s="43">
        <v>14.28571428571429</v>
      </c>
      <c r="M50" s="43">
        <v>31.818181818181824</v>
      </c>
      <c r="N50" s="43">
        <v>0</v>
      </c>
      <c r="O50" s="43">
        <v>0</v>
      </c>
      <c r="P50" s="43">
        <v>0</v>
      </c>
      <c r="Q50" s="43">
        <v>23.214285714285708</v>
      </c>
      <c r="R50" s="43">
        <v>16.279069767441857</v>
      </c>
      <c r="S50" s="43">
        <v>20.202020202020201</v>
      </c>
    </row>
    <row r="51" spans="1:19" ht="12" x14ac:dyDescent="0.2">
      <c r="A51" s="38" t="s">
        <v>93</v>
      </c>
      <c r="B51" s="43">
        <v>9.8765432098765427</v>
      </c>
      <c r="C51" s="43">
        <v>5.5172413793103452</v>
      </c>
      <c r="D51" s="43">
        <v>7.0796460176991154</v>
      </c>
      <c r="E51" s="43">
        <v>13.235294117647056</v>
      </c>
      <c r="F51" s="43">
        <v>4.2857142857142811</v>
      </c>
      <c r="G51" s="43">
        <v>7.2115384615384581</v>
      </c>
      <c r="H51" s="43">
        <v>8.5714285714285747</v>
      </c>
      <c r="I51" s="43">
        <v>3.0303030303030276</v>
      </c>
      <c r="J51" s="43">
        <v>4.9504950495049549</v>
      </c>
      <c r="K51" s="43">
        <v>14.28571428571429</v>
      </c>
      <c r="L51" s="43">
        <v>10.563380281690138</v>
      </c>
      <c r="M51" s="43">
        <v>12.145748987854255</v>
      </c>
      <c r="N51" s="43">
        <v>0</v>
      </c>
      <c r="O51" s="43">
        <v>19.999999999999996</v>
      </c>
      <c r="P51" s="43">
        <v>7.6923076923076872</v>
      </c>
      <c r="Q51" s="43">
        <v>11.445783132530119</v>
      </c>
      <c r="R51" s="43">
        <v>6.0283687943262443</v>
      </c>
      <c r="S51" s="43">
        <v>8.03571428571429</v>
      </c>
    </row>
    <row r="52" spans="1:19" ht="12" x14ac:dyDescent="0.2">
      <c r="A52" s="37" t="s">
        <v>27</v>
      </c>
      <c r="B52" s="44">
        <v>18.518518518518523</v>
      </c>
      <c r="C52" s="44">
        <v>11.111111111111116</v>
      </c>
      <c r="D52" s="44">
        <v>13.888888888888884</v>
      </c>
      <c r="E52" s="44">
        <v>9.207161125319697</v>
      </c>
      <c r="F52" s="44">
        <v>5.8651026392961825</v>
      </c>
      <c r="G52" s="44">
        <v>7.0829450139794918</v>
      </c>
      <c r="H52" s="44">
        <v>12.444444444444446</v>
      </c>
      <c r="I52" s="44">
        <v>2.2222222222222254</v>
      </c>
      <c r="J52" s="44">
        <v>6.1538461538461542</v>
      </c>
      <c r="K52" s="44">
        <v>28.571428571428569</v>
      </c>
      <c r="L52" s="44">
        <v>12.698412698412698</v>
      </c>
      <c r="M52" s="44">
        <v>19.642857142857139</v>
      </c>
      <c r="N52" s="44">
        <v>6.9825436408977541</v>
      </c>
      <c r="O52" s="44">
        <v>3.5661218424962837</v>
      </c>
      <c r="P52" s="44">
        <v>4.8417132216014842</v>
      </c>
      <c r="Q52" s="44">
        <v>10.1555352241537</v>
      </c>
      <c r="R52" s="44">
        <v>4.662643993417448</v>
      </c>
      <c r="S52" s="44">
        <v>6.7215363511659802</v>
      </c>
    </row>
    <row r="53" spans="1:19" ht="12" x14ac:dyDescent="0.2">
      <c r="A53" s="38" t="s">
        <v>89</v>
      </c>
      <c r="B53" s="43">
        <v>8.3333333333333375</v>
      </c>
      <c r="C53" s="43">
        <v>8.3333333333333375</v>
      </c>
      <c r="D53" s="43">
        <v>8.3333333333333375</v>
      </c>
      <c r="E53" s="43">
        <v>8.9947089947090006</v>
      </c>
      <c r="F53" s="43">
        <v>5.2631578947368478</v>
      </c>
      <c r="G53" s="43">
        <v>6.640625</v>
      </c>
      <c r="H53" s="43">
        <v>12.5</v>
      </c>
      <c r="I53" s="43">
        <v>2.0710059171597628</v>
      </c>
      <c r="J53" s="43">
        <v>5.9479553903345694</v>
      </c>
      <c r="K53" s="43">
        <v>37.142857142857146</v>
      </c>
      <c r="L53" s="43">
        <v>38.095238095238095</v>
      </c>
      <c r="M53" s="43">
        <v>37.5</v>
      </c>
      <c r="N53" s="43">
        <v>6.9948186528497436</v>
      </c>
      <c r="O53" s="43">
        <v>3.8155802861685184</v>
      </c>
      <c r="P53" s="43">
        <v>5.0246305418719217</v>
      </c>
      <c r="Q53" s="43">
        <v>9.8911968348170181</v>
      </c>
      <c r="R53" s="43">
        <v>4.4957472660996363</v>
      </c>
      <c r="S53" s="43">
        <v>6.548739179525775</v>
      </c>
    </row>
    <row r="54" spans="1:19" ht="12" x14ac:dyDescent="0.2">
      <c r="A54" s="40" t="s">
        <v>132</v>
      </c>
      <c r="B54" s="43">
        <v>26.666666666666671</v>
      </c>
      <c r="C54" s="43">
        <v>12.121212121212121</v>
      </c>
      <c r="D54" s="43">
        <v>16.666666666666664</v>
      </c>
      <c r="E54" s="43">
        <v>15.384615384615385</v>
      </c>
      <c r="F54" s="43">
        <v>16.666666666666664</v>
      </c>
      <c r="G54" s="43">
        <v>16.326530612244895</v>
      </c>
      <c r="H54" s="43">
        <v>12</v>
      </c>
      <c r="I54" s="43">
        <v>4.5454545454545414</v>
      </c>
      <c r="J54" s="43">
        <v>8.5106382978723421</v>
      </c>
      <c r="K54" s="43">
        <v>7.1428571428571397</v>
      </c>
      <c r="L54" s="43">
        <v>0</v>
      </c>
      <c r="M54" s="43">
        <v>1.7857142857142905</v>
      </c>
      <c r="N54" s="43">
        <v>6.6666666666666652</v>
      </c>
      <c r="O54" s="43">
        <v>0</v>
      </c>
      <c r="P54" s="43">
        <v>1.6949152542372836</v>
      </c>
      <c r="Q54" s="43">
        <v>13.414634146341465</v>
      </c>
      <c r="R54" s="43">
        <v>6.2146892655367214</v>
      </c>
      <c r="S54" s="43">
        <v>8.4942084942085003</v>
      </c>
    </row>
    <row r="55" spans="1:19" ht="12" x14ac:dyDescent="0.2">
      <c r="A55" s="37" t="s">
        <v>26</v>
      </c>
      <c r="B55" s="44">
        <v>35.260115606936417</v>
      </c>
      <c r="C55" s="44">
        <v>19.487179487179485</v>
      </c>
      <c r="D55" s="44">
        <v>26.90217391304348</v>
      </c>
      <c r="E55" s="44">
        <v>25.324675324675326</v>
      </c>
      <c r="F55" s="44">
        <v>13.227513227513231</v>
      </c>
      <c r="G55" s="44">
        <v>18.658892128279881</v>
      </c>
      <c r="H55" s="44">
        <v>23.008849557522126</v>
      </c>
      <c r="I55" s="44">
        <v>9.0909090909090935</v>
      </c>
      <c r="J55" s="44">
        <v>14.748201438848918</v>
      </c>
      <c r="K55" s="44">
        <v>21.599999999999998</v>
      </c>
      <c r="L55" s="44">
        <v>12.16216216216216</v>
      </c>
      <c r="M55" s="44">
        <v>16.483516483516482</v>
      </c>
      <c r="N55" s="44">
        <v>13.513513513513509</v>
      </c>
      <c r="O55" s="44">
        <v>6.4748201438848962</v>
      </c>
      <c r="P55" s="44">
        <v>9.2872570194384441</v>
      </c>
      <c r="Q55" s="44">
        <v>23.733333333333327</v>
      </c>
      <c r="R55" s="44">
        <v>11.69230769230769</v>
      </c>
      <c r="S55" s="44">
        <v>16.927536231884055</v>
      </c>
    </row>
    <row r="56" spans="1:19" ht="12" x14ac:dyDescent="0.2">
      <c r="A56" s="38" t="s">
        <v>80</v>
      </c>
      <c r="B56" s="43">
        <v>26.785714285714292</v>
      </c>
      <c r="C56" s="43">
        <v>24.242424242424242</v>
      </c>
      <c r="D56" s="43">
        <v>25.842696629213478</v>
      </c>
      <c r="E56" s="43">
        <v>39.622641509433961</v>
      </c>
      <c r="F56" s="43">
        <v>39.285714285714292</v>
      </c>
      <c r="G56" s="43">
        <v>39.506172839506171</v>
      </c>
      <c r="H56" s="43">
        <v>25.806451612903224</v>
      </c>
      <c r="I56" s="43">
        <v>15.789473684210531</v>
      </c>
      <c r="J56" s="43">
        <v>20.289855072463769</v>
      </c>
      <c r="K56" s="43">
        <v>35</v>
      </c>
      <c r="L56" s="43">
        <v>21.428571428571431</v>
      </c>
      <c r="M56" s="43">
        <v>28.04878048780488</v>
      </c>
      <c r="N56" s="43">
        <v>24.637681159420289</v>
      </c>
      <c r="O56" s="43">
        <v>15.068493150684937</v>
      </c>
      <c r="P56" s="43">
        <v>19.718309859154925</v>
      </c>
      <c r="Q56" s="43">
        <v>30.120481927710841</v>
      </c>
      <c r="R56" s="43">
        <v>21.028037383177566</v>
      </c>
      <c r="S56" s="43">
        <v>25.917926565874726</v>
      </c>
    </row>
    <row r="57" spans="1:19" ht="12" x14ac:dyDescent="0.2">
      <c r="A57" s="38" t="s">
        <v>105</v>
      </c>
      <c r="B57" s="43">
        <v>50.819672131147541</v>
      </c>
      <c r="C57" s="43">
        <v>35.294117647058819</v>
      </c>
      <c r="D57" s="43">
        <v>45.263157894736835</v>
      </c>
      <c r="E57" s="43">
        <v>22.916666666666664</v>
      </c>
      <c r="F57" s="43">
        <v>7.3170731707317032</v>
      </c>
      <c r="G57" s="43">
        <v>15.73033707865169</v>
      </c>
      <c r="H57" s="43">
        <v>14.28571428571429</v>
      </c>
      <c r="I57" s="43">
        <v>3.5714285714285698</v>
      </c>
      <c r="J57" s="43">
        <v>9.5238095238095237</v>
      </c>
      <c r="K57" s="43">
        <v>18.75</v>
      </c>
      <c r="L57" s="43">
        <v>6.25</v>
      </c>
      <c r="M57" s="43">
        <v>13.749999999999996</v>
      </c>
      <c r="N57" s="43">
        <v>8.3333333333333375</v>
      </c>
      <c r="O57" s="43">
        <v>7.3170731707317032</v>
      </c>
      <c r="P57" s="43">
        <v>7.7922077922077948</v>
      </c>
      <c r="Q57" s="43">
        <v>25.877192982456144</v>
      </c>
      <c r="R57" s="43">
        <v>11.931818181818176</v>
      </c>
      <c r="S57" s="43">
        <v>19.801980198019798</v>
      </c>
    </row>
    <row r="58" spans="1:19" ht="12" x14ac:dyDescent="0.2">
      <c r="A58" s="38" t="s">
        <v>189</v>
      </c>
      <c r="B58" s="43">
        <v>13.636363636363635</v>
      </c>
      <c r="C58" s="43">
        <v>13.725490196078427</v>
      </c>
      <c r="D58" s="43">
        <v>13.698630136986301</v>
      </c>
      <c r="E58" s="43">
        <v>0</v>
      </c>
      <c r="F58" s="43">
        <v>2.1276595744680882</v>
      </c>
      <c r="G58" s="43">
        <v>1.4492753623188359</v>
      </c>
      <c r="H58" s="43">
        <v>19.999999999999996</v>
      </c>
      <c r="I58" s="43">
        <v>0</v>
      </c>
      <c r="J58" s="43">
        <v>6.5217391304347778</v>
      </c>
      <c r="K58" s="43">
        <v>0</v>
      </c>
      <c r="L58" s="43">
        <v>1.8867924528301883</v>
      </c>
      <c r="M58" s="43">
        <v>1.3513513513513487</v>
      </c>
      <c r="N58" s="43">
        <v>4.7619047619047672</v>
      </c>
      <c r="O58" s="43">
        <v>2.1276595744680882</v>
      </c>
      <c r="P58" s="43">
        <v>2.9411764705882359</v>
      </c>
      <c r="Q58" s="43">
        <v>6.9306930693069262</v>
      </c>
      <c r="R58" s="43">
        <v>4.3668122270742344</v>
      </c>
      <c r="S58" s="43">
        <v>5.1515151515151514</v>
      </c>
    </row>
    <row r="59" spans="1:19" ht="12" x14ac:dyDescent="0.2">
      <c r="A59" s="38" t="s">
        <v>101</v>
      </c>
      <c r="B59" s="43">
        <v>32.258064516129039</v>
      </c>
      <c r="C59" s="43">
        <v>10.447761194029848</v>
      </c>
      <c r="D59" s="43">
        <v>17.3469387755102</v>
      </c>
      <c r="E59" s="43">
        <v>22.222222222222221</v>
      </c>
      <c r="F59" s="43">
        <v>13.846153846153841</v>
      </c>
      <c r="G59" s="43">
        <v>16.30434782608695</v>
      </c>
      <c r="H59" s="43">
        <v>28.000000000000004</v>
      </c>
      <c r="I59" s="43">
        <v>11.864406779661019</v>
      </c>
      <c r="J59" s="43">
        <v>16.666666666666664</v>
      </c>
      <c r="K59" s="43">
        <v>19.999999999999996</v>
      </c>
      <c r="L59" s="43">
        <v>27.777777777777779</v>
      </c>
      <c r="M59" s="43">
        <v>25</v>
      </c>
      <c r="N59" s="43">
        <v>8.1632653061224474</v>
      </c>
      <c r="O59" s="43">
        <v>1.8691588785046731</v>
      </c>
      <c r="P59" s="43">
        <v>3.8461538461538436</v>
      </c>
      <c r="Q59" s="43">
        <v>20.422535211267601</v>
      </c>
      <c r="R59" s="43">
        <v>9.4936708860759449</v>
      </c>
      <c r="S59" s="43">
        <v>12.882096069868998</v>
      </c>
    </row>
    <row r="60" spans="1:19" ht="12" x14ac:dyDescent="0.2">
      <c r="A60" s="38" t="s">
        <v>130</v>
      </c>
      <c r="B60" s="43">
        <v>66.666666666666671</v>
      </c>
      <c r="C60" s="43">
        <v>40</v>
      </c>
      <c r="D60" s="43">
        <v>46.153846153846153</v>
      </c>
      <c r="E60" s="43">
        <v>25</v>
      </c>
      <c r="F60" s="43">
        <v>12.5</v>
      </c>
      <c r="G60" s="43">
        <v>16.666666666666664</v>
      </c>
      <c r="H60" s="43">
        <v>42.857142857142861</v>
      </c>
      <c r="I60" s="43">
        <v>11.111111111111116</v>
      </c>
      <c r="J60" s="43">
        <v>25</v>
      </c>
      <c r="K60" s="43">
        <v>33.333333333333336</v>
      </c>
      <c r="L60" s="43">
        <v>33.333333333333336</v>
      </c>
      <c r="M60" s="43">
        <v>33.333333333333336</v>
      </c>
      <c r="N60" s="43">
        <v>0</v>
      </c>
      <c r="O60" s="43">
        <v>9.9999999999999982</v>
      </c>
      <c r="P60" s="43">
        <v>5.0000000000000044</v>
      </c>
      <c r="Q60" s="43">
        <v>26.666666666666671</v>
      </c>
      <c r="R60" s="43">
        <v>19.999999999999996</v>
      </c>
      <c r="S60" s="43">
        <v>22.857142857142854</v>
      </c>
    </row>
    <row r="61" spans="1:19" ht="12" x14ac:dyDescent="0.2">
      <c r="A61" s="37" t="s">
        <v>25</v>
      </c>
      <c r="B61" s="44">
        <v>6.4102564102564097</v>
      </c>
      <c r="C61" s="44">
        <v>4.7923322683706022</v>
      </c>
      <c r="D61" s="44">
        <v>5.1150895140664954</v>
      </c>
      <c r="E61" s="44">
        <v>4.8192771084337398</v>
      </c>
      <c r="F61" s="44">
        <v>3.1518624641833859</v>
      </c>
      <c r="G61" s="44">
        <v>3.472222222222221</v>
      </c>
      <c r="H61" s="44">
        <v>27.27272727272727</v>
      </c>
      <c r="I61" s="44">
        <v>11.764705882352944</v>
      </c>
      <c r="J61" s="44">
        <v>14.516129032258062</v>
      </c>
      <c r="K61" s="44">
        <v>5.6451612903225756</v>
      </c>
      <c r="L61" s="44">
        <v>2.2222222222222254</v>
      </c>
      <c r="M61" s="44">
        <v>2.7851458885941649</v>
      </c>
      <c r="N61" s="44">
        <v>0</v>
      </c>
      <c r="O61" s="44">
        <v>0</v>
      </c>
      <c r="P61" s="44">
        <v>0</v>
      </c>
      <c r="Q61" s="44">
        <v>6.418918918918914</v>
      </c>
      <c r="R61" s="44">
        <v>3.4251675353685784</v>
      </c>
      <c r="S61" s="44">
        <v>3.9658328248932229</v>
      </c>
    </row>
    <row r="62" spans="1:19" ht="12" x14ac:dyDescent="0.2">
      <c r="A62" s="38" t="s">
        <v>96</v>
      </c>
      <c r="B62" s="43">
        <v>6.4102564102564097</v>
      </c>
      <c r="C62" s="43">
        <v>4.5161290322580649</v>
      </c>
      <c r="D62" s="43">
        <v>4.8969072164948502</v>
      </c>
      <c r="E62" s="43">
        <v>5.4054054054054053</v>
      </c>
      <c r="F62" s="43">
        <v>2.9032258064516148</v>
      </c>
      <c r="G62" s="43">
        <v>3.385416666666663</v>
      </c>
      <c r="H62" s="43">
        <v>37.5</v>
      </c>
      <c r="I62" s="43">
        <v>12.5</v>
      </c>
      <c r="J62" s="43">
        <v>18.75</v>
      </c>
      <c r="K62" s="43">
        <v>5.0420168067226934</v>
      </c>
      <c r="L62" s="43">
        <v>2.4911032028469782</v>
      </c>
      <c r="M62" s="43">
        <v>2.9368575624082238</v>
      </c>
      <c r="N62" s="43">
        <v>0</v>
      </c>
      <c r="O62" s="43">
        <v>0</v>
      </c>
      <c r="P62" s="43">
        <v>0</v>
      </c>
      <c r="Q62" s="43">
        <v>6.4516129032258114</v>
      </c>
      <c r="R62" s="43">
        <v>3.3167495854062978</v>
      </c>
      <c r="S62" s="43">
        <v>3.9057239057239013</v>
      </c>
    </row>
    <row r="63" spans="1:19" ht="12" x14ac:dyDescent="0.2">
      <c r="A63" s="38" t="s">
        <v>129</v>
      </c>
      <c r="B63" s="43">
        <v>0</v>
      </c>
      <c r="C63" s="43">
        <v>33.333333333333336</v>
      </c>
      <c r="D63" s="43">
        <v>33.333333333333336</v>
      </c>
      <c r="E63" s="43">
        <v>0</v>
      </c>
      <c r="F63" s="43">
        <v>5.1282051282051322</v>
      </c>
      <c r="G63" s="43">
        <v>4.1666666666666625</v>
      </c>
      <c r="H63" s="43">
        <v>0</v>
      </c>
      <c r="I63" s="43">
        <v>11.111111111111116</v>
      </c>
      <c r="J63" s="43">
        <v>9.9999999999999982</v>
      </c>
      <c r="K63" s="43">
        <v>19.999999999999996</v>
      </c>
      <c r="L63" s="43">
        <v>0</v>
      </c>
      <c r="M63" s="43">
        <v>1.3698630136986356</v>
      </c>
      <c r="N63" s="43">
        <v>0</v>
      </c>
      <c r="O63" s="43">
        <v>0</v>
      </c>
      <c r="P63" s="43">
        <v>0</v>
      </c>
      <c r="Q63" s="43">
        <v>5.8823529411764719</v>
      </c>
      <c r="R63" s="43">
        <v>4.3795620437956151</v>
      </c>
      <c r="S63" s="43">
        <v>4.5454545454545414</v>
      </c>
    </row>
    <row r="64" spans="1:19" ht="12" x14ac:dyDescent="0.2">
      <c r="A64" s="37" t="s">
        <v>24</v>
      </c>
      <c r="B64" s="44">
        <v>43.037974683544299</v>
      </c>
      <c r="C64" s="44">
        <v>40</v>
      </c>
      <c r="D64" s="44">
        <v>41.558441558441558</v>
      </c>
      <c r="E64" s="44">
        <v>31.147540983606557</v>
      </c>
      <c r="F64" s="44">
        <v>10.256410256410254</v>
      </c>
      <c r="G64" s="44">
        <v>23</v>
      </c>
      <c r="H64" s="44">
        <v>16.666666666666664</v>
      </c>
      <c r="I64" s="44">
        <v>17.948717948717952</v>
      </c>
      <c r="J64" s="44">
        <v>17.283950617283949</v>
      </c>
      <c r="K64" s="44">
        <v>10.810810810810811</v>
      </c>
      <c r="L64" s="44">
        <v>4.5454545454545414</v>
      </c>
      <c r="M64" s="44">
        <v>7.4074074074074066</v>
      </c>
      <c r="N64" s="44">
        <v>0</v>
      </c>
      <c r="O64" s="44">
        <v>0</v>
      </c>
      <c r="P64" s="44">
        <v>0</v>
      </c>
      <c r="Q64" s="44">
        <v>28.318584070796462</v>
      </c>
      <c r="R64" s="44">
        <v>20.975609756097558</v>
      </c>
      <c r="S64" s="44">
        <v>24.825986078886309</v>
      </c>
    </row>
    <row r="65" spans="1:19" ht="12" x14ac:dyDescent="0.2">
      <c r="A65" s="38" t="s">
        <v>128</v>
      </c>
      <c r="B65" s="43">
        <v>50</v>
      </c>
      <c r="C65" s="43">
        <v>33.333333333333336</v>
      </c>
      <c r="D65" s="43">
        <v>42.1875</v>
      </c>
      <c r="E65" s="43">
        <v>33.333333333333336</v>
      </c>
      <c r="F65" s="43">
        <v>14.28571428571429</v>
      </c>
      <c r="G65" s="43">
        <v>27.659574468085101</v>
      </c>
      <c r="H65" s="43">
        <v>19.999999999999996</v>
      </c>
      <c r="I65" s="43">
        <v>9.5238095238095237</v>
      </c>
      <c r="J65" s="43">
        <v>15.217391304347828</v>
      </c>
      <c r="K65" s="43">
        <v>15.384615384615385</v>
      </c>
      <c r="L65" s="43">
        <v>3.5714285714285698</v>
      </c>
      <c r="M65" s="43">
        <v>9.259259259259256</v>
      </c>
      <c r="N65" s="43">
        <v>0</v>
      </c>
      <c r="O65" s="43">
        <v>0</v>
      </c>
      <c r="P65" s="43">
        <v>0</v>
      </c>
      <c r="Q65" s="43">
        <v>30.327868852459016</v>
      </c>
      <c r="R65" s="43">
        <v>15.151515151515149</v>
      </c>
      <c r="S65" s="43">
        <v>23.529411764705888</v>
      </c>
    </row>
    <row r="66" spans="1:19" ht="12" x14ac:dyDescent="0.2">
      <c r="A66" s="38" t="s">
        <v>127</v>
      </c>
      <c r="B66" s="43">
        <v>43.75</v>
      </c>
      <c r="C66" s="43">
        <v>36.363636363636367</v>
      </c>
      <c r="D66" s="43">
        <v>40.740740740740748</v>
      </c>
      <c r="E66" s="43">
        <v>19.999999999999996</v>
      </c>
      <c r="F66" s="43">
        <v>7.6923076923076872</v>
      </c>
      <c r="G66" s="43">
        <v>14.28571428571429</v>
      </c>
      <c r="H66" s="43">
        <v>28.571428571428569</v>
      </c>
      <c r="I66" s="43">
        <v>33.333333333333336</v>
      </c>
      <c r="J66" s="43">
        <v>30.000000000000004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26.086956521739136</v>
      </c>
      <c r="R66" s="43">
        <v>18.75</v>
      </c>
      <c r="S66" s="43">
        <v>23.076923076923073</v>
      </c>
    </row>
    <row r="67" spans="1:19" ht="12" x14ac:dyDescent="0.2">
      <c r="A67" s="47" t="s">
        <v>126</v>
      </c>
      <c r="B67" s="43">
        <v>50</v>
      </c>
      <c r="C67" s="43">
        <v>68.421052631578945</v>
      </c>
      <c r="D67" s="43">
        <v>60.606060606060609</v>
      </c>
      <c r="E67" s="43">
        <v>38.46153846153846</v>
      </c>
      <c r="F67" s="43">
        <v>8.3333333333333375</v>
      </c>
      <c r="G67" s="43">
        <v>24</v>
      </c>
      <c r="H67" s="43">
        <v>0</v>
      </c>
      <c r="I67" s="43">
        <v>26.666666666666671</v>
      </c>
      <c r="J67" s="43">
        <v>16.000000000000004</v>
      </c>
      <c r="K67" s="43">
        <v>0</v>
      </c>
      <c r="L67" s="43">
        <v>9.0909090909090935</v>
      </c>
      <c r="M67" s="43">
        <v>6.25</v>
      </c>
      <c r="N67" s="43">
        <v>0</v>
      </c>
      <c r="O67" s="43">
        <v>0</v>
      </c>
      <c r="P67" s="43">
        <v>0</v>
      </c>
      <c r="Q67" s="43">
        <v>27.906976744186053</v>
      </c>
      <c r="R67" s="43">
        <v>32.203389830508478</v>
      </c>
      <c r="S67" s="43">
        <v>30.3921568627451</v>
      </c>
    </row>
    <row r="68" spans="1:19" ht="12" x14ac:dyDescent="0.2">
      <c r="A68" s="47" t="s">
        <v>84</v>
      </c>
      <c r="B68" s="43">
        <v>19.999999999999996</v>
      </c>
      <c r="C68" s="43">
        <v>19.999999999999996</v>
      </c>
      <c r="D68" s="43">
        <v>19.999999999999996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  <c r="N68" s="43">
        <v>0</v>
      </c>
      <c r="O68" s="43">
        <v>0</v>
      </c>
      <c r="P68" s="43">
        <v>0</v>
      </c>
      <c r="Q68" s="43">
        <v>19.999999999999996</v>
      </c>
      <c r="R68" s="43">
        <v>19.999999999999996</v>
      </c>
      <c r="S68" s="43">
        <v>19.999999999999996</v>
      </c>
    </row>
    <row r="69" spans="1:19" ht="12" x14ac:dyDescent="0.2">
      <c r="A69" s="37" t="s">
        <v>23</v>
      </c>
      <c r="B69" s="44">
        <v>38.157894736842103</v>
      </c>
      <c r="C69" s="44">
        <v>30.76923076923077</v>
      </c>
      <c r="D69" s="44">
        <v>33.678756476683937</v>
      </c>
      <c r="E69" s="44">
        <v>37.037037037037038</v>
      </c>
      <c r="F69" s="44">
        <v>18.999999999999993</v>
      </c>
      <c r="G69" s="44">
        <v>27.071823204419886</v>
      </c>
      <c r="H69" s="44">
        <v>26.086956521739136</v>
      </c>
      <c r="I69" s="44">
        <v>15.702479338842979</v>
      </c>
      <c r="J69" s="44">
        <v>19.473684210526322</v>
      </c>
      <c r="K69" s="44">
        <v>17.204301075268813</v>
      </c>
      <c r="L69" s="44">
        <v>12.195121951219512</v>
      </c>
      <c r="M69" s="44">
        <v>14.351851851851849</v>
      </c>
      <c r="N69" s="44">
        <v>5.3571428571428603</v>
      </c>
      <c r="O69" s="44">
        <v>1.2820512820512775</v>
      </c>
      <c r="P69" s="44">
        <v>2.9850746268656692</v>
      </c>
      <c r="Q69" s="44">
        <v>25.6</v>
      </c>
      <c r="R69" s="44">
        <v>16.697588126159559</v>
      </c>
      <c r="S69" s="44">
        <v>20.350109409190374</v>
      </c>
    </row>
    <row r="70" spans="1:19" ht="13.5" x14ac:dyDescent="0.2">
      <c r="A70" s="38" t="s">
        <v>204</v>
      </c>
      <c r="B70" s="43">
        <v>0</v>
      </c>
      <c r="C70" s="43">
        <v>0</v>
      </c>
      <c r="D70" s="43">
        <v>0</v>
      </c>
      <c r="E70" s="43">
        <v>25</v>
      </c>
      <c r="F70" s="43">
        <v>6.4516129032258114</v>
      </c>
      <c r="G70" s="43">
        <v>10.256410256410254</v>
      </c>
      <c r="H70" s="43">
        <v>19.999999999999996</v>
      </c>
      <c r="I70" s="43">
        <v>16.666666666666664</v>
      </c>
      <c r="J70" s="43">
        <v>17.500000000000004</v>
      </c>
      <c r="K70" s="43">
        <v>13.33333333333333</v>
      </c>
      <c r="L70" s="43">
        <v>0</v>
      </c>
      <c r="M70" s="43">
        <v>4.651162790697672</v>
      </c>
      <c r="N70" s="43">
        <v>0</v>
      </c>
      <c r="O70" s="43">
        <v>0</v>
      </c>
      <c r="P70" s="43">
        <v>0</v>
      </c>
      <c r="Q70" s="43">
        <v>15.384615384615385</v>
      </c>
      <c r="R70" s="43">
        <v>5.9829059829059839</v>
      </c>
      <c r="S70" s="43">
        <v>8.3333333333333375</v>
      </c>
    </row>
    <row r="71" spans="1:19" ht="12" x14ac:dyDescent="0.2">
      <c r="A71" s="38" t="s">
        <v>124</v>
      </c>
      <c r="B71" s="43">
        <v>37.5</v>
      </c>
      <c r="C71" s="43">
        <v>0</v>
      </c>
      <c r="D71" s="43">
        <v>16.666666666666664</v>
      </c>
      <c r="E71" s="43">
        <v>15.384615384615385</v>
      </c>
      <c r="F71" s="43">
        <v>19.999999999999996</v>
      </c>
      <c r="G71" s="43">
        <v>17.391304347826086</v>
      </c>
      <c r="H71" s="43">
        <v>22.222222222222221</v>
      </c>
      <c r="I71" s="43">
        <v>8.3333333333333375</v>
      </c>
      <c r="J71" s="43">
        <v>14.28571428571429</v>
      </c>
      <c r="K71" s="43">
        <v>50</v>
      </c>
      <c r="L71" s="43">
        <v>0</v>
      </c>
      <c r="M71" s="43">
        <v>15.384615384615385</v>
      </c>
      <c r="N71" s="43">
        <v>0</v>
      </c>
      <c r="O71" s="43">
        <v>0</v>
      </c>
      <c r="P71" s="43">
        <v>0</v>
      </c>
      <c r="Q71" s="43">
        <v>23.076923076923073</v>
      </c>
      <c r="R71" s="43">
        <v>5.555555555555558</v>
      </c>
      <c r="S71" s="43">
        <v>12.903225806451612</v>
      </c>
    </row>
    <row r="72" spans="1:19" ht="12" x14ac:dyDescent="0.2">
      <c r="A72" s="38" t="s">
        <v>123</v>
      </c>
      <c r="B72" s="43">
        <v>35.714285714285708</v>
      </c>
      <c r="C72" s="43">
        <v>41.379310344827594</v>
      </c>
      <c r="D72" s="43">
        <v>38.596491228070171</v>
      </c>
      <c r="E72" s="43">
        <v>54.54545454545454</v>
      </c>
      <c r="F72" s="43">
        <v>33.333333333333336</v>
      </c>
      <c r="G72" s="43">
        <v>47.916666666666664</v>
      </c>
      <c r="H72" s="43">
        <v>21.052631578947366</v>
      </c>
      <c r="I72" s="43">
        <v>26.315789473684216</v>
      </c>
      <c r="J72" s="43">
        <v>23.684210526315784</v>
      </c>
      <c r="K72" s="43">
        <v>23.076923076923073</v>
      </c>
      <c r="L72" s="43">
        <v>35.714285714285708</v>
      </c>
      <c r="M72" s="43">
        <v>27.500000000000004</v>
      </c>
      <c r="N72" s="43">
        <v>5.8823529411764719</v>
      </c>
      <c r="O72" s="43">
        <v>0</v>
      </c>
      <c r="P72" s="43">
        <v>3.8461538461538436</v>
      </c>
      <c r="Q72" s="43">
        <v>31.707317073170728</v>
      </c>
      <c r="R72" s="43">
        <v>31.395348837209301</v>
      </c>
      <c r="S72" s="43">
        <v>31.578947368421051</v>
      </c>
    </row>
    <row r="73" spans="1:19" ht="12" x14ac:dyDescent="0.2">
      <c r="A73" s="38" t="s">
        <v>122</v>
      </c>
      <c r="B73" s="43">
        <v>41.379310344827594</v>
      </c>
      <c r="C73" s="43">
        <v>32.352941176470587</v>
      </c>
      <c r="D73" s="43">
        <v>36.507936507936513</v>
      </c>
      <c r="E73" s="43">
        <v>30.000000000000004</v>
      </c>
      <c r="F73" s="43">
        <v>41.666666666666664</v>
      </c>
      <c r="G73" s="43">
        <v>34.375</v>
      </c>
      <c r="H73" s="43">
        <v>33.333333333333336</v>
      </c>
      <c r="I73" s="43">
        <v>33.333333333333336</v>
      </c>
      <c r="J73" s="43">
        <v>33.333333333333336</v>
      </c>
      <c r="K73" s="43">
        <v>9.9999999999999982</v>
      </c>
      <c r="L73" s="43">
        <v>10.344827586206895</v>
      </c>
      <c r="M73" s="43">
        <v>10.144927536231885</v>
      </c>
      <c r="N73" s="43">
        <v>8.6956521739130483</v>
      </c>
      <c r="O73" s="43">
        <v>0</v>
      </c>
      <c r="P73" s="43">
        <v>4.8780487804878092</v>
      </c>
      <c r="Q73" s="43">
        <v>23.308270676691734</v>
      </c>
      <c r="R73" s="43">
        <v>22.222222222222221</v>
      </c>
      <c r="S73" s="43">
        <v>22.821576763485474</v>
      </c>
    </row>
    <row r="74" spans="1:19" ht="12" x14ac:dyDescent="0.2">
      <c r="A74" s="38" t="s">
        <v>68</v>
      </c>
      <c r="B74" s="43">
        <v>36.363636363636367</v>
      </c>
      <c r="C74" s="43">
        <v>29.54545454545454</v>
      </c>
      <c r="D74" s="43">
        <v>30.909090909090907</v>
      </c>
      <c r="E74" s="43">
        <v>28.571428571428569</v>
      </c>
      <c r="F74" s="43">
        <v>15.625</v>
      </c>
      <c r="G74" s="43">
        <v>17.948717948717952</v>
      </c>
      <c r="H74" s="43">
        <v>30.000000000000004</v>
      </c>
      <c r="I74" s="43">
        <v>6.6666666666666652</v>
      </c>
      <c r="J74" s="43">
        <v>10.909090909090914</v>
      </c>
      <c r="K74" s="43">
        <v>25</v>
      </c>
      <c r="L74" s="43">
        <v>16.279069767441857</v>
      </c>
      <c r="M74" s="43">
        <v>17.647058823529417</v>
      </c>
      <c r="N74" s="43">
        <v>0</v>
      </c>
      <c r="O74" s="43">
        <v>9.9999999999999982</v>
      </c>
      <c r="P74" s="43">
        <v>6.6666666666666652</v>
      </c>
      <c r="Q74" s="43">
        <v>26.829268292682929</v>
      </c>
      <c r="R74" s="43">
        <v>16.666666666666664</v>
      </c>
      <c r="S74" s="43">
        <v>18.604651162790699</v>
      </c>
    </row>
    <row r="75" spans="1:19" ht="12" x14ac:dyDescent="0.2">
      <c r="A75" s="37" t="s">
        <v>22</v>
      </c>
      <c r="B75" s="44">
        <v>56.17977528089888</v>
      </c>
      <c r="C75" s="44">
        <v>44.565217391304344</v>
      </c>
      <c r="D75" s="44">
        <v>53.794642857142861</v>
      </c>
      <c r="E75" s="44">
        <v>37.404580152671748</v>
      </c>
      <c r="F75" s="44">
        <v>33.333333333333336</v>
      </c>
      <c r="G75" s="44">
        <v>36.565656565656568</v>
      </c>
      <c r="H75" s="44">
        <v>31.802120141342762</v>
      </c>
      <c r="I75" s="44">
        <v>29.333333333333332</v>
      </c>
      <c r="J75" s="44">
        <v>31.284916201117319</v>
      </c>
      <c r="K75" s="44">
        <v>27.187499999999996</v>
      </c>
      <c r="L75" s="44">
        <v>29.411764705882348</v>
      </c>
      <c r="M75" s="44">
        <v>27.79043280182233</v>
      </c>
      <c r="N75" s="44">
        <v>18.681318681318682</v>
      </c>
      <c r="O75" s="44">
        <v>11.016949152542377</v>
      </c>
      <c r="P75" s="44">
        <v>16.80497925311203</v>
      </c>
      <c r="Q75" s="44">
        <v>34.498834498834498</v>
      </c>
      <c r="R75" s="44">
        <v>28.656126482213441</v>
      </c>
      <c r="S75" s="44">
        <v>33.168316831683164</v>
      </c>
    </row>
    <row r="76" spans="1:19" ht="12" x14ac:dyDescent="0.2">
      <c r="A76" s="38" t="s">
        <v>185</v>
      </c>
      <c r="B76" s="43">
        <v>58.064516129032249</v>
      </c>
      <c r="C76" s="43">
        <v>57.142857142857139</v>
      </c>
      <c r="D76" s="43">
        <v>57.971014492753625</v>
      </c>
      <c r="E76" s="43">
        <v>43.564356435643568</v>
      </c>
      <c r="F76" s="43">
        <v>28.947368421052634</v>
      </c>
      <c r="G76" s="43">
        <v>39.568345323741006</v>
      </c>
      <c r="H76" s="43">
        <v>35.526315789473685</v>
      </c>
      <c r="I76" s="43">
        <v>24.242424242424242</v>
      </c>
      <c r="J76" s="43">
        <v>32.110091743119263</v>
      </c>
      <c r="K76" s="43">
        <v>31.067961165048541</v>
      </c>
      <c r="L76" s="43">
        <v>37.837837837837839</v>
      </c>
      <c r="M76" s="43">
        <v>32.857142857142861</v>
      </c>
      <c r="N76" s="43">
        <v>20.202020202020201</v>
      </c>
      <c r="O76" s="43">
        <v>3.0303030303030276</v>
      </c>
      <c r="P76" s="43">
        <v>15.909090909090907</v>
      </c>
      <c r="Q76" s="43">
        <v>36.054421768707478</v>
      </c>
      <c r="R76" s="43">
        <v>25.675675675675681</v>
      </c>
      <c r="S76" s="43">
        <v>33.446519524618004</v>
      </c>
    </row>
    <row r="77" spans="1:19" ht="12" x14ac:dyDescent="0.2">
      <c r="A77" s="38" t="s">
        <v>186</v>
      </c>
      <c r="B77" s="43">
        <v>53.684210526315788</v>
      </c>
      <c r="C77" s="43">
        <v>36</v>
      </c>
      <c r="D77" s="43">
        <v>50</v>
      </c>
      <c r="E77" s="43">
        <v>27.586206896551722</v>
      </c>
      <c r="F77" s="43">
        <v>40.909090909090907</v>
      </c>
      <c r="G77" s="43">
        <v>30.27522935779816</v>
      </c>
      <c r="H77" s="43">
        <v>35.164835164835161</v>
      </c>
      <c r="I77" s="43">
        <v>33.333333333333336</v>
      </c>
      <c r="J77" s="43">
        <v>34.862385321100916</v>
      </c>
      <c r="K77" s="43">
        <v>20.547945205479458</v>
      </c>
      <c r="L77" s="43">
        <v>33.333333333333336</v>
      </c>
      <c r="M77" s="43">
        <v>23.711340206185572</v>
      </c>
      <c r="N77" s="43">
        <v>13.953488372093027</v>
      </c>
      <c r="O77" s="43">
        <v>0</v>
      </c>
      <c r="P77" s="43">
        <v>11.214953271028039</v>
      </c>
      <c r="Q77" s="43">
        <v>31.018518518518523</v>
      </c>
      <c r="R77" s="43">
        <v>29.09090909090909</v>
      </c>
      <c r="S77" s="43">
        <v>30.627306273062725</v>
      </c>
    </row>
    <row r="78" spans="1:19" ht="12" x14ac:dyDescent="0.2">
      <c r="A78" s="38" t="s">
        <v>187</v>
      </c>
      <c r="B78" s="43">
        <v>65.454545454545453</v>
      </c>
      <c r="C78" s="43">
        <v>66.666666666666671</v>
      </c>
      <c r="D78" s="43">
        <v>65.573770491803288</v>
      </c>
      <c r="E78" s="43">
        <v>33.333333333333336</v>
      </c>
      <c r="F78" s="43">
        <v>30.76923076923077</v>
      </c>
      <c r="G78" s="43">
        <v>32.786885245901644</v>
      </c>
      <c r="H78" s="43">
        <v>19.999999999999996</v>
      </c>
      <c r="I78" s="43">
        <v>100</v>
      </c>
      <c r="J78" s="43">
        <v>22.222222222222221</v>
      </c>
      <c r="K78" s="43">
        <v>33.333333333333336</v>
      </c>
      <c r="L78" s="43">
        <v>28.571428571428569</v>
      </c>
      <c r="M78" s="43">
        <v>32.499999999999993</v>
      </c>
      <c r="N78" s="43">
        <v>13.513513513513509</v>
      </c>
      <c r="O78" s="43">
        <v>45.45454545454546</v>
      </c>
      <c r="P78" s="43">
        <v>20.833333333333336</v>
      </c>
      <c r="Q78" s="43">
        <v>36.057692307692314</v>
      </c>
      <c r="R78" s="43">
        <v>42.105263157894733</v>
      </c>
      <c r="S78" s="43">
        <v>36.99186991869918</v>
      </c>
    </row>
    <row r="79" spans="1:19" ht="12" x14ac:dyDescent="0.2">
      <c r="A79" s="38" t="s">
        <v>188</v>
      </c>
      <c r="B79" s="43">
        <v>61.627906976744185</v>
      </c>
      <c r="C79" s="43">
        <v>33.333333333333336</v>
      </c>
      <c r="D79" s="43">
        <v>56.074766355140191</v>
      </c>
      <c r="E79" s="43">
        <v>37.5</v>
      </c>
      <c r="F79" s="43">
        <v>21.428571428571431</v>
      </c>
      <c r="G79" s="43">
        <v>35.714285714285708</v>
      </c>
      <c r="H79" s="43">
        <v>29.508196721311474</v>
      </c>
      <c r="I79" s="43">
        <v>33.333333333333336</v>
      </c>
      <c r="J79" s="43">
        <v>30.136986301369863</v>
      </c>
      <c r="K79" s="43">
        <v>27.777777777777779</v>
      </c>
      <c r="L79" s="43">
        <v>11.111111111111116</v>
      </c>
      <c r="M79" s="43">
        <v>24.444444444444446</v>
      </c>
      <c r="N79" s="43">
        <v>22.580645161290324</v>
      </c>
      <c r="O79" s="43">
        <v>26.666666666666671</v>
      </c>
      <c r="P79" s="43">
        <v>23.148148148148152</v>
      </c>
      <c r="Q79" s="43">
        <v>36.320754716981128</v>
      </c>
      <c r="R79" s="43">
        <v>25</v>
      </c>
      <c r="S79" s="43">
        <v>34.523809523809526</v>
      </c>
    </row>
    <row r="80" spans="1:19" ht="12" x14ac:dyDescent="0.2">
      <c r="A80" s="38" t="s">
        <v>182</v>
      </c>
      <c r="B80" s="43">
        <v>41.379310344827594</v>
      </c>
      <c r="C80" s="43">
        <v>51.515151515151516</v>
      </c>
      <c r="D80" s="43">
        <v>45.054945054945051</v>
      </c>
      <c r="E80" s="43">
        <v>46.666666666666664</v>
      </c>
      <c r="F80" s="43">
        <v>46.666666666666664</v>
      </c>
      <c r="G80" s="43">
        <v>46.666666666666664</v>
      </c>
      <c r="H80" s="43">
        <v>30.000000000000004</v>
      </c>
      <c r="I80" s="43">
        <v>27.27272727272727</v>
      </c>
      <c r="J80" s="43">
        <v>29.032258064516125</v>
      </c>
      <c r="K80" s="43">
        <v>23.076923076923073</v>
      </c>
      <c r="L80" s="43">
        <v>27.27272727272727</v>
      </c>
      <c r="M80" s="43">
        <v>25</v>
      </c>
      <c r="N80" s="43">
        <v>20.408163265306122</v>
      </c>
      <c r="O80" s="43">
        <v>7.8947368421052655</v>
      </c>
      <c r="P80" s="43">
        <v>14.942528735632187</v>
      </c>
      <c r="Q80" s="43">
        <v>33.175355450236964</v>
      </c>
      <c r="R80" s="43">
        <v>30.000000000000004</v>
      </c>
      <c r="S80" s="43">
        <v>31.964809384164226</v>
      </c>
    </row>
    <row r="81" spans="1:19" ht="12" x14ac:dyDescent="0.2">
      <c r="A81" s="37" t="s">
        <v>21</v>
      </c>
      <c r="B81" s="44">
        <v>9.9999999999999982</v>
      </c>
      <c r="C81" s="44">
        <v>11.176470588235299</v>
      </c>
      <c r="D81" s="44">
        <v>10.869565217391308</v>
      </c>
      <c r="E81" s="44">
        <v>14.28571428571429</v>
      </c>
      <c r="F81" s="44">
        <v>5.1282051282051322</v>
      </c>
      <c r="G81" s="44">
        <v>7.7625570776255763</v>
      </c>
      <c r="H81" s="44">
        <v>22.857142857142854</v>
      </c>
      <c r="I81" s="44">
        <v>10.126582278481012</v>
      </c>
      <c r="J81" s="44">
        <v>14.035087719298245</v>
      </c>
      <c r="K81" s="44">
        <v>4.1666666666666625</v>
      </c>
      <c r="L81" s="44">
        <v>2.6086956521739091</v>
      </c>
      <c r="M81" s="44">
        <v>3.0674846625766916</v>
      </c>
      <c r="N81" s="44">
        <v>10.447761194029848</v>
      </c>
      <c r="O81" s="44">
        <v>2.8301886792452824</v>
      </c>
      <c r="P81" s="44">
        <v>4.6594982078853047</v>
      </c>
      <c r="Q81" s="44">
        <v>11.721611721611724</v>
      </c>
      <c r="R81" s="44">
        <v>6.010928961748629</v>
      </c>
      <c r="S81" s="44">
        <v>7.5621890547263648</v>
      </c>
    </row>
    <row r="82" spans="1:19" ht="12" x14ac:dyDescent="0.2">
      <c r="A82" s="38" t="s">
        <v>118</v>
      </c>
      <c r="B82" s="43">
        <v>0</v>
      </c>
      <c r="C82" s="43">
        <v>9.9999999999999982</v>
      </c>
      <c r="D82" s="43">
        <v>5.8823529411764719</v>
      </c>
      <c r="E82" s="43">
        <v>0</v>
      </c>
      <c r="F82" s="43">
        <v>0</v>
      </c>
      <c r="G82" s="43">
        <v>0</v>
      </c>
      <c r="H82" s="43">
        <v>25</v>
      </c>
      <c r="I82" s="43">
        <v>0</v>
      </c>
      <c r="J82" s="43">
        <v>9.9999999999999982</v>
      </c>
      <c r="K82" s="43">
        <v>0</v>
      </c>
      <c r="L82" s="43">
        <v>0</v>
      </c>
      <c r="M82" s="43">
        <v>0</v>
      </c>
      <c r="N82" s="43">
        <v>0</v>
      </c>
      <c r="O82" s="43">
        <v>0</v>
      </c>
      <c r="P82" s="43">
        <v>0</v>
      </c>
      <c r="Q82" s="43">
        <v>6.6666666666666652</v>
      </c>
      <c r="R82" s="43">
        <v>3.125</v>
      </c>
      <c r="S82" s="43">
        <v>4.2553191489361648</v>
      </c>
    </row>
    <row r="83" spans="1:19" ht="13.5" x14ac:dyDescent="0.2">
      <c r="A83" s="38" t="s">
        <v>205</v>
      </c>
      <c r="B83" s="43">
        <v>11.32075471698113</v>
      </c>
      <c r="C83" s="43">
        <v>11.250000000000004</v>
      </c>
      <c r="D83" s="43">
        <v>11.267605633802813</v>
      </c>
      <c r="E83" s="43">
        <v>15.254237288135597</v>
      </c>
      <c r="F83" s="43">
        <v>5.6737588652482245</v>
      </c>
      <c r="G83" s="43">
        <v>8.4999999999999964</v>
      </c>
      <c r="H83" s="43">
        <v>22.580645161290324</v>
      </c>
      <c r="I83" s="43">
        <v>10.95890410958904</v>
      </c>
      <c r="J83" s="43">
        <v>14.423076923076927</v>
      </c>
      <c r="K83" s="43">
        <v>4.1666666666666625</v>
      </c>
      <c r="L83" s="43">
        <v>2.6315789473684181</v>
      </c>
      <c r="M83" s="43">
        <v>3.0864197530864224</v>
      </c>
      <c r="N83" s="43">
        <v>10.447761194029848</v>
      </c>
      <c r="O83" s="43">
        <v>2.8301886792452824</v>
      </c>
      <c r="P83" s="43">
        <v>4.6594982078853047</v>
      </c>
      <c r="Q83" s="43">
        <v>12.015503875968992</v>
      </c>
      <c r="R83" s="43">
        <v>6.1428571428571388</v>
      </c>
      <c r="S83" s="43">
        <v>7.7244258872651406</v>
      </c>
    </row>
    <row r="84" spans="1:19" ht="12" x14ac:dyDescent="0.2">
      <c r="A84" s="37" t="s">
        <v>20</v>
      </c>
      <c r="B84" s="44">
        <v>13.953488372093027</v>
      </c>
      <c r="C84" s="44">
        <v>13.414634146341465</v>
      </c>
      <c r="D84" s="44">
        <v>13.600000000000001</v>
      </c>
      <c r="E84" s="44">
        <v>8.045977011494255</v>
      </c>
      <c r="F84" s="44">
        <v>8.2901554404145035</v>
      </c>
      <c r="G84" s="44">
        <v>8.2142857142857189</v>
      </c>
      <c r="H84" s="44">
        <v>3.7974683544303778</v>
      </c>
      <c r="I84" s="44">
        <v>1.7964071856287456</v>
      </c>
      <c r="J84" s="44">
        <v>2.4390243902439046</v>
      </c>
      <c r="K84" s="44">
        <v>5.3846153846153877</v>
      </c>
      <c r="L84" s="44">
        <v>0.93750000000000222</v>
      </c>
      <c r="M84" s="44">
        <v>2.2222222222222254</v>
      </c>
      <c r="N84" s="44">
        <v>2.9197080291970767</v>
      </c>
      <c r="O84" s="44">
        <v>1.4705882352941124</v>
      </c>
      <c r="P84" s="44">
        <v>1.9559902200488977</v>
      </c>
      <c r="Q84" s="44">
        <v>6.7700987306064881</v>
      </c>
      <c r="R84" s="44">
        <v>4.7195622435020512</v>
      </c>
      <c r="S84" s="44">
        <v>5.3892215568862252</v>
      </c>
    </row>
    <row r="85" spans="1:19" ht="12" x14ac:dyDescent="0.2">
      <c r="A85" s="38" t="s">
        <v>148</v>
      </c>
      <c r="B85" s="43">
        <v>17.500000000000004</v>
      </c>
      <c r="C85" s="43">
        <v>14.516129032258062</v>
      </c>
      <c r="D85" s="43">
        <v>15.686274509803921</v>
      </c>
      <c r="E85" s="43">
        <v>4.4444444444444393</v>
      </c>
      <c r="F85" s="43">
        <v>7.608695652173914</v>
      </c>
      <c r="G85" s="43">
        <v>6.5693430656934337</v>
      </c>
      <c r="H85" s="43">
        <v>0</v>
      </c>
      <c r="I85" s="43">
        <v>0.61728395061728669</v>
      </c>
      <c r="J85" s="43">
        <v>0.41841004184099972</v>
      </c>
      <c r="K85" s="43">
        <v>1.7241379310344862</v>
      </c>
      <c r="L85" s="43">
        <v>1.7391304347826098</v>
      </c>
      <c r="M85" s="43">
        <v>1.7341040462427793</v>
      </c>
      <c r="N85" s="43">
        <v>0.94339622641509413</v>
      </c>
      <c r="O85" s="43">
        <v>0.80321285140562138</v>
      </c>
      <c r="P85" s="43">
        <v>0.84507042253521014</v>
      </c>
      <c r="Q85" s="43">
        <v>4.3147208121827374</v>
      </c>
      <c r="R85" s="43">
        <v>3.6036036036036001</v>
      </c>
      <c r="S85" s="43">
        <v>3.8428693424423566</v>
      </c>
    </row>
    <row r="86" spans="1:19" ht="12" customHeight="1" x14ac:dyDescent="0.2">
      <c r="A86" s="38" t="s">
        <v>117</v>
      </c>
      <c r="B86" s="43">
        <v>16.666666666666664</v>
      </c>
      <c r="C86" s="43">
        <v>11.538461538461542</v>
      </c>
      <c r="D86" s="43">
        <v>13.636363636363635</v>
      </c>
      <c r="E86" s="43">
        <v>80</v>
      </c>
      <c r="F86" s="43">
        <v>42.857142857142861</v>
      </c>
      <c r="G86" s="43">
        <v>58.333333333333329</v>
      </c>
      <c r="H86" s="43">
        <v>10.71428571428571</v>
      </c>
      <c r="I86" s="43">
        <v>3.3333333333333326</v>
      </c>
      <c r="J86" s="43">
        <v>6.8965517241379342</v>
      </c>
      <c r="K86" s="43">
        <v>9.5238095238095237</v>
      </c>
      <c r="L86" s="43">
        <v>0</v>
      </c>
      <c r="M86" s="43">
        <v>4.7619047619047672</v>
      </c>
      <c r="N86" s="43">
        <v>9.6774193548387117</v>
      </c>
      <c r="O86" s="43">
        <v>8.6956521739130483</v>
      </c>
      <c r="P86" s="43">
        <v>9.259259259259256</v>
      </c>
      <c r="Q86" s="43">
        <v>14.563106796116509</v>
      </c>
      <c r="R86" s="43">
        <v>8.4112149532710294</v>
      </c>
      <c r="S86" s="43">
        <v>11.428571428571432</v>
      </c>
    </row>
    <row r="87" spans="1:19" ht="12" x14ac:dyDescent="0.2">
      <c r="A87" s="38" t="s">
        <v>184</v>
      </c>
      <c r="B87" s="43">
        <v>12.903225806451612</v>
      </c>
      <c r="C87" s="43">
        <v>6.8181818181818237</v>
      </c>
      <c r="D87" s="43">
        <v>9.3333333333333375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9.5238095238095237</v>
      </c>
      <c r="L87" s="43">
        <v>1.9230769230769273</v>
      </c>
      <c r="M87" s="43">
        <v>4.1095890410958962</v>
      </c>
      <c r="N87" s="43">
        <v>0</v>
      </c>
      <c r="O87" s="43">
        <v>0</v>
      </c>
      <c r="P87" s="43">
        <v>0</v>
      </c>
      <c r="Q87" s="43">
        <v>6.5934065934065922</v>
      </c>
      <c r="R87" s="43">
        <v>2.1621621621621623</v>
      </c>
      <c r="S87" s="43">
        <v>3.6231884057971064</v>
      </c>
    </row>
    <row r="88" spans="1:19" ht="12" x14ac:dyDescent="0.2">
      <c r="A88" s="41" t="s">
        <v>92</v>
      </c>
      <c r="B88" s="43">
        <v>8.6956521739130483</v>
      </c>
      <c r="C88" s="43">
        <v>8.6956521739130483</v>
      </c>
      <c r="D88" s="43">
        <v>8.6956521739130483</v>
      </c>
      <c r="E88" s="43">
        <v>25</v>
      </c>
      <c r="F88" s="43">
        <v>0</v>
      </c>
      <c r="G88" s="43">
        <v>9.9999999999999982</v>
      </c>
      <c r="H88" s="43">
        <v>9.0909090909090935</v>
      </c>
      <c r="I88" s="43">
        <v>5.0847457627118615</v>
      </c>
      <c r="J88" s="43">
        <v>6.1728395061728447</v>
      </c>
      <c r="K88" s="43">
        <v>4.3478260869565188</v>
      </c>
      <c r="L88" s="43">
        <v>0</v>
      </c>
      <c r="M88" s="43">
        <v>1.0526315789473717</v>
      </c>
      <c r="N88" s="43">
        <v>0</v>
      </c>
      <c r="O88" s="43">
        <v>0</v>
      </c>
      <c r="P88" s="43">
        <v>0</v>
      </c>
      <c r="Q88" s="43">
        <v>8.3333333333333375</v>
      </c>
      <c r="R88" s="43">
        <v>3.8251366120218622</v>
      </c>
      <c r="S88" s="43">
        <v>5.0980392156862786</v>
      </c>
    </row>
    <row r="89" spans="1:19" ht="12" x14ac:dyDescent="0.2">
      <c r="A89" s="38" t="s">
        <v>116</v>
      </c>
      <c r="B89" s="43">
        <v>0</v>
      </c>
      <c r="C89" s="43">
        <v>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  <c r="N89" s="43">
        <v>0</v>
      </c>
      <c r="O89" s="43">
        <v>0</v>
      </c>
      <c r="P89" s="43">
        <v>0</v>
      </c>
      <c r="Q89" s="43">
        <v>0</v>
      </c>
      <c r="R89" s="43">
        <v>0</v>
      </c>
      <c r="S89" s="43">
        <v>0</v>
      </c>
    </row>
    <row r="90" spans="1:19" ht="12" x14ac:dyDescent="0.2">
      <c r="A90" s="47" t="s">
        <v>115</v>
      </c>
      <c r="B90" s="43">
        <v>11.764705882352944</v>
      </c>
      <c r="C90" s="43">
        <v>20.588235294117652</v>
      </c>
      <c r="D90" s="43">
        <v>18.823529411764707</v>
      </c>
      <c r="E90" s="43">
        <v>0</v>
      </c>
      <c r="F90" s="43">
        <v>13.953488372093027</v>
      </c>
      <c r="G90" s="43">
        <v>10.909090909090914</v>
      </c>
      <c r="H90" s="43">
        <v>7.6923076923076872</v>
      </c>
      <c r="I90" s="43">
        <v>2.5641025641025661</v>
      </c>
      <c r="J90" s="43">
        <v>3.8461538461538436</v>
      </c>
      <c r="K90" s="43">
        <v>14.28571428571429</v>
      </c>
      <c r="L90" s="43">
        <v>0</v>
      </c>
      <c r="M90" s="43">
        <v>1.5151515151515138</v>
      </c>
      <c r="N90" s="43">
        <v>0</v>
      </c>
      <c r="O90" s="43">
        <v>0</v>
      </c>
      <c r="P90" s="43">
        <v>0</v>
      </c>
      <c r="Q90" s="43">
        <v>8.1632653061224474</v>
      </c>
      <c r="R90" s="43">
        <v>10.047846889952151</v>
      </c>
      <c r="S90" s="43">
        <v>9.6899224806201509</v>
      </c>
    </row>
    <row r="91" spans="1:19" ht="12" x14ac:dyDescent="0.2">
      <c r="A91" s="37" t="s">
        <v>19</v>
      </c>
      <c r="B91" s="44">
        <v>26.315789473684216</v>
      </c>
      <c r="C91" s="44">
        <v>17.142857142857139</v>
      </c>
      <c r="D91" s="44">
        <v>19.580419580419584</v>
      </c>
      <c r="E91" s="44">
        <v>15.789473684210531</v>
      </c>
      <c r="F91" s="44">
        <v>17.721518987341767</v>
      </c>
      <c r="G91" s="44">
        <v>17.09401709401709</v>
      </c>
      <c r="H91" s="44">
        <v>7.8947368421052655</v>
      </c>
      <c r="I91" s="44">
        <v>4.4776119402985088</v>
      </c>
      <c r="J91" s="44">
        <v>5.2325581395348824</v>
      </c>
      <c r="K91" s="44">
        <v>5.6603773584905648</v>
      </c>
      <c r="L91" s="44">
        <v>1.0638297872340385</v>
      </c>
      <c r="M91" s="44">
        <v>2.7210884353741527</v>
      </c>
      <c r="N91" s="44">
        <v>1.6393442622950838</v>
      </c>
      <c r="O91" s="44">
        <v>0.93457943925233655</v>
      </c>
      <c r="P91" s="44">
        <v>1.1904761904761862</v>
      </c>
      <c r="Q91" s="44">
        <v>10.087719298245613</v>
      </c>
      <c r="R91" s="44">
        <v>7.707129094412335</v>
      </c>
      <c r="S91" s="44">
        <v>8.4337349397590415</v>
      </c>
    </row>
    <row r="92" spans="1:19" ht="12" x14ac:dyDescent="0.2">
      <c r="A92" s="38" t="s">
        <v>195</v>
      </c>
      <c r="B92" s="43">
        <v>26.315789473684216</v>
      </c>
      <c r="C92" s="43">
        <v>17.142857142857139</v>
      </c>
      <c r="D92" s="43">
        <v>19.580419580419584</v>
      </c>
      <c r="E92" s="43">
        <v>15.789473684210531</v>
      </c>
      <c r="F92" s="43">
        <v>17.721518987341767</v>
      </c>
      <c r="G92" s="43">
        <v>17.09401709401709</v>
      </c>
      <c r="H92" s="43">
        <v>7.8947368421052655</v>
      </c>
      <c r="I92" s="43">
        <v>4.4776119402985088</v>
      </c>
      <c r="J92" s="43">
        <v>5.2325581395348824</v>
      </c>
      <c r="K92" s="43">
        <v>5.6603773584905648</v>
      </c>
      <c r="L92" s="43">
        <v>1.0638297872340385</v>
      </c>
      <c r="M92" s="43">
        <v>2.7210884353741527</v>
      </c>
      <c r="N92" s="43">
        <v>1.6393442622950838</v>
      </c>
      <c r="O92" s="43">
        <v>0.93457943925233655</v>
      </c>
      <c r="P92" s="43">
        <v>1.1904761904761862</v>
      </c>
      <c r="Q92" s="43">
        <v>10.087719298245613</v>
      </c>
      <c r="R92" s="43">
        <v>7.707129094412335</v>
      </c>
      <c r="S92" s="43">
        <v>8.4337349397590415</v>
      </c>
    </row>
    <row r="93" spans="1:19" ht="12" x14ac:dyDescent="0.2">
      <c r="A93" s="37" t="s">
        <v>18</v>
      </c>
      <c r="B93" s="44">
        <v>4.5454545454545414</v>
      </c>
      <c r="C93" s="44">
        <v>2.1276595744680882</v>
      </c>
      <c r="D93" s="44">
        <v>2.8985507246376829</v>
      </c>
      <c r="E93" s="44">
        <v>12.903225806451612</v>
      </c>
      <c r="F93" s="44">
        <v>8.6206896551724093</v>
      </c>
      <c r="G93" s="44">
        <v>9.5238095238095237</v>
      </c>
      <c r="H93" s="44">
        <v>5.0000000000000044</v>
      </c>
      <c r="I93" s="44">
        <v>16.129032258064512</v>
      </c>
      <c r="J93" s="44">
        <v>14.159292035398231</v>
      </c>
      <c r="K93" s="44">
        <v>5.8823529411764719</v>
      </c>
      <c r="L93" s="44">
        <v>18.367346938775508</v>
      </c>
      <c r="M93" s="44">
        <v>16.521739130434788</v>
      </c>
      <c r="N93" s="44">
        <v>4.0000000000000036</v>
      </c>
      <c r="O93" s="44">
        <v>8.2474226804123756</v>
      </c>
      <c r="P93" s="44">
        <v>7.3770491803278659</v>
      </c>
      <c r="Q93" s="44">
        <v>6.5693430656934337</v>
      </c>
      <c r="R93" s="44">
        <v>10.642570281124497</v>
      </c>
      <c r="S93" s="44">
        <v>9.7637795275590573</v>
      </c>
    </row>
    <row r="94" spans="1:19" ht="12" x14ac:dyDescent="0.2">
      <c r="A94" s="38" t="s">
        <v>67</v>
      </c>
      <c r="B94" s="43">
        <v>13.33333333333333</v>
      </c>
      <c r="C94" s="43">
        <v>0</v>
      </c>
      <c r="D94" s="43">
        <v>4.8780487804878092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3">
        <v>0</v>
      </c>
      <c r="O94" s="43">
        <v>0</v>
      </c>
      <c r="P94" s="43">
        <v>0</v>
      </c>
      <c r="Q94" s="43">
        <v>8.3333333333333375</v>
      </c>
      <c r="R94" s="43">
        <v>0</v>
      </c>
      <c r="S94" s="43">
        <v>2.7397260273972601</v>
      </c>
    </row>
    <row r="95" spans="1:19" ht="12" x14ac:dyDescent="0.2">
      <c r="A95" s="38" t="s">
        <v>114</v>
      </c>
      <c r="B95" s="43">
        <v>0</v>
      </c>
      <c r="C95" s="43">
        <v>2.9411764705882359</v>
      </c>
      <c r="D95" s="43">
        <v>2.0618556701030966</v>
      </c>
      <c r="E95" s="43">
        <v>18.181818181818176</v>
      </c>
      <c r="F95" s="43">
        <v>10.752688172043012</v>
      </c>
      <c r="G95" s="43">
        <v>12.173913043478258</v>
      </c>
      <c r="H95" s="43">
        <v>5.0000000000000044</v>
      </c>
      <c r="I95" s="43">
        <v>16.129032258064512</v>
      </c>
      <c r="J95" s="43">
        <v>14.159292035398231</v>
      </c>
      <c r="K95" s="43">
        <v>5.8823529411764719</v>
      </c>
      <c r="L95" s="43">
        <v>18.367346938775508</v>
      </c>
      <c r="M95" s="43">
        <v>16.521739130434788</v>
      </c>
      <c r="N95" s="43">
        <v>4.0000000000000036</v>
      </c>
      <c r="O95" s="43">
        <v>8.2474226804123756</v>
      </c>
      <c r="P95" s="43">
        <v>7.3770491803278659</v>
      </c>
      <c r="Q95" s="43">
        <v>6.1946902654867237</v>
      </c>
      <c r="R95" s="43">
        <v>11.804008908685971</v>
      </c>
      <c r="S95" s="43">
        <v>10.676156583629892</v>
      </c>
    </row>
    <row r="96" spans="1:19" ht="12" x14ac:dyDescent="0.2">
      <c r="A96" s="37" t="s">
        <v>17</v>
      </c>
      <c r="B96" s="44">
        <v>69.230769230769226</v>
      </c>
      <c r="C96" s="44">
        <v>71.428571428571431</v>
      </c>
      <c r="D96" s="44">
        <v>70</v>
      </c>
      <c r="E96" s="44">
        <v>32.608695652173914</v>
      </c>
      <c r="F96" s="44">
        <v>17.460317460317466</v>
      </c>
      <c r="G96" s="44">
        <v>23.853211009174313</v>
      </c>
      <c r="H96" s="44">
        <v>23.529411764705888</v>
      </c>
      <c r="I96" s="44">
        <v>18.518518518518523</v>
      </c>
      <c r="J96" s="44">
        <v>20.952380952380956</v>
      </c>
      <c r="K96" s="44">
        <v>12.820512820512819</v>
      </c>
      <c r="L96" s="44">
        <v>8.9285714285714306</v>
      </c>
      <c r="M96" s="44">
        <v>10.526315789473683</v>
      </c>
      <c r="N96" s="44">
        <v>14.28571428571429</v>
      </c>
      <c r="O96" s="44">
        <v>3.3898305084745783</v>
      </c>
      <c r="P96" s="44">
        <v>7.4468085106383031</v>
      </c>
      <c r="Q96" s="44">
        <v>25</v>
      </c>
      <c r="R96" s="44">
        <v>13.807531380753135</v>
      </c>
      <c r="S96" s="44">
        <v>18.676122931442084</v>
      </c>
    </row>
    <row r="97" spans="1:19" ht="12" x14ac:dyDescent="0.2">
      <c r="A97" s="38" t="s">
        <v>113</v>
      </c>
      <c r="B97" s="43">
        <v>80</v>
      </c>
      <c r="C97" s="43">
        <v>66.666666666666671</v>
      </c>
      <c r="D97" s="43">
        <v>72.727272727272734</v>
      </c>
      <c r="E97" s="43">
        <v>7.9999999999999964</v>
      </c>
      <c r="F97" s="43">
        <v>11.627906976744185</v>
      </c>
      <c r="G97" s="43">
        <v>10.294117647058821</v>
      </c>
      <c r="H97" s="43">
        <v>23.076923076923073</v>
      </c>
      <c r="I97" s="43">
        <v>14.28571428571429</v>
      </c>
      <c r="J97" s="43">
        <v>17.647058823529417</v>
      </c>
      <c r="K97" s="43">
        <v>11.111111111111116</v>
      </c>
      <c r="L97" s="43">
        <v>4.5454545454545414</v>
      </c>
      <c r="M97" s="43">
        <v>7.0422535211267618</v>
      </c>
      <c r="N97" s="43">
        <v>9.5238095238095237</v>
      </c>
      <c r="O97" s="43">
        <v>3.9215686274509776</v>
      </c>
      <c r="P97" s="43">
        <v>5.555555555555558</v>
      </c>
      <c r="Q97" s="43">
        <v>16.346153846153843</v>
      </c>
      <c r="R97" s="43">
        <v>10.215053763440862</v>
      </c>
      <c r="S97" s="43">
        <v>12.413793103448278</v>
      </c>
    </row>
    <row r="98" spans="1:19" ht="12" x14ac:dyDescent="0.2">
      <c r="A98" s="38" t="s">
        <v>112</v>
      </c>
      <c r="B98" s="43">
        <v>62.5</v>
      </c>
      <c r="C98" s="43">
        <v>100</v>
      </c>
      <c r="D98" s="43">
        <v>66.666666666666671</v>
      </c>
      <c r="E98" s="43">
        <v>61.904761904761905</v>
      </c>
      <c r="F98" s="43">
        <v>30.000000000000004</v>
      </c>
      <c r="G98" s="43">
        <v>46.341463414634141</v>
      </c>
      <c r="H98" s="43">
        <v>24</v>
      </c>
      <c r="I98" s="43">
        <v>33.333333333333336</v>
      </c>
      <c r="J98" s="43">
        <v>27.027027027027028</v>
      </c>
      <c r="K98" s="43">
        <v>16.666666666666664</v>
      </c>
      <c r="L98" s="43">
        <v>25</v>
      </c>
      <c r="M98" s="43">
        <v>20.833333333333336</v>
      </c>
      <c r="N98" s="43">
        <v>21.428571428571431</v>
      </c>
      <c r="O98" s="43">
        <v>0</v>
      </c>
      <c r="P98" s="43">
        <v>13.636363636363635</v>
      </c>
      <c r="Q98" s="43">
        <v>36.250000000000007</v>
      </c>
      <c r="R98" s="43">
        <v>26.415094339622648</v>
      </c>
      <c r="S98" s="43">
        <v>32.330827067669176</v>
      </c>
    </row>
    <row r="99" spans="1:19" ht="12" x14ac:dyDescent="0.2">
      <c r="A99" s="37" t="s">
        <v>16</v>
      </c>
      <c r="B99" s="44">
        <v>24.489795918367353</v>
      </c>
      <c r="C99" s="44">
        <v>23.076923076923073</v>
      </c>
      <c r="D99" s="44">
        <v>23.684210526315784</v>
      </c>
      <c r="E99" s="44">
        <v>19.540229885057471</v>
      </c>
      <c r="F99" s="44">
        <v>14.876033057851235</v>
      </c>
      <c r="G99" s="44">
        <v>16.826923076923073</v>
      </c>
      <c r="H99" s="44">
        <v>8.4112149532710294</v>
      </c>
      <c r="I99" s="44">
        <v>2.8368794326241176</v>
      </c>
      <c r="J99" s="44">
        <v>5.2419354838709626</v>
      </c>
      <c r="K99" s="44">
        <v>4.5045045045045029</v>
      </c>
      <c r="L99" s="44">
        <v>4.4117647058823479</v>
      </c>
      <c r="M99" s="44">
        <v>4.4534412955465559</v>
      </c>
      <c r="N99" s="44">
        <v>2.0408163265306145</v>
      </c>
      <c r="O99" s="44">
        <v>1.8633540372670843</v>
      </c>
      <c r="P99" s="44">
        <v>1.9305019305019266</v>
      </c>
      <c r="Q99" s="44">
        <v>9.9557522123893794</v>
      </c>
      <c r="R99" s="44">
        <v>7.3717948717948678</v>
      </c>
      <c r="S99" s="44">
        <v>8.457249070631967</v>
      </c>
    </row>
    <row r="100" spans="1:19" ht="12" x14ac:dyDescent="0.2">
      <c r="A100" s="41" t="s">
        <v>65</v>
      </c>
      <c r="B100" s="43">
        <v>15.789473684210531</v>
      </c>
      <c r="C100" s="43">
        <v>25</v>
      </c>
      <c r="D100" s="43">
        <v>19.999999999999996</v>
      </c>
      <c r="E100" s="43">
        <v>21.428571428571431</v>
      </c>
      <c r="F100" s="43">
        <v>11.111111111111116</v>
      </c>
      <c r="G100" s="43">
        <v>17.391304347826086</v>
      </c>
      <c r="H100" s="43">
        <v>16.666666666666664</v>
      </c>
      <c r="I100" s="43">
        <v>0</v>
      </c>
      <c r="J100" s="43">
        <v>10.71428571428571</v>
      </c>
      <c r="K100" s="43">
        <v>5.8823529411764719</v>
      </c>
      <c r="L100" s="43">
        <v>42.857142857142861</v>
      </c>
      <c r="M100" s="43">
        <v>16.666666666666664</v>
      </c>
      <c r="N100" s="43">
        <v>0</v>
      </c>
      <c r="O100" s="43">
        <v>0</v>
      </c>
      <c r="P100" s="43">
        <v>0</v>
      </c>
      <c r="Q100" s="43">
        <v>12.195121951219512</v>
      </c>
      <c r="R100" s="43">
        <v>13.559322033898303</v>
      </c>
      <c r="S100" s="43">
        <v>12.765957446808507</v>
      </c>
    </row>
    <row r="101" spans="1:19" ht="12" x14ac:dyDescent="0.2">
      <c r="A101" s="41" t="s">
        <v>191</v>
      </c>
      <c r="B101" s="43">
        <v>50</v>
      </c>
      <c r="C101" s="43">
        <v>33.333333333333336</v>
      </c>
      <c r="D101" s="43">
        <v>40</v>
      </c>
      <c r="E101" s="43">
        <v>24.242424242424242</v>
      </c>
      <c r="F101" s="43">
        <v>23.333333333333329</v>
      </c>
      <c r="G101" s="43">
        <v>23.809523809523814</v>
      </c>
      <c r="H101" s="43">
        <v>8.3333333333333375</v>
      </c>
      <c r="I101" s="43">
        <v>5.0000000000000044</v>
      </c>
      <c r="J101" s="43">
        <v>7.1428571428571397</v>
      </c>
      <c r="K101" s="43">
        <v>0</v>
      </c>
      <c r="L101" s="43">
        <v>0</v>
      </c>
      <c r="M101" s="43">
        <v>0</v>
      </c>
      <c r="N101" s="43">
        <v>3.703703703703709</v>
      </c>
      <c r="O101" s="43">
        <v>8.3333333333333375</v>
      </c>
      <c r="P101" s="43">
        <v>5.8823529411764719</v>
      </c>
      <c r="Q101" s="43">
        <v>9.9999999999999982</v>
      </c>
      <c r="R101" s="43">
        <v>9.4017094017094021</v>
      </c>
      <c r="S101" s="43">
        <v>9.7165991902834037</v>
      </c>
    </row>
    <row r="102" spans="1:19" ht="12" x14ac:dyDescent="0.2">
      <c r="A102" s="41" t="s">
        <v>64</v>
      </c>
      <c r="B102" s="43">
        <v>35</v>
      </c>
      <c r="C102" s="43">
        <v>22.72727272727273</v>
      </c>
      <c r="D102" s="43">
        <v>28.571428571428569</v>
      </c>
      <c r="E102" s="43">
        <v>25</v>
      </c>
      <c r="F102" s="43">
        <v>25</v>
      </c>
      <c r="G102" s="43">
        <v>25</v>
      </c>
      <c r="H102" s="43">
        <v>6.25</v>
      </c>
      <c r="I102" s="43">
        <v>8.3333333333333375</v>
      </c>
      <c r="J102" s="43">
        <v>7.1428571428571397</v>
      </c>
      <c r="K102" s="43">
        <v>8.3333333333333375</v>
      </c>
      <c r="L102" s="43">
        <v>0</v>
      </c>
      <c r="M102" s="43">
        <v>4.7619047619047672</v>
      </c>
      <c r="N102" s="43">
        <v>0</v>
      </c>
      <c r="O102" s="43">
        <v>0</v>
      </c>
      <c r="P102" s="43">
        <v>0</v>
      </c>
      <c r="Q102" s="43">
        <v>17.105263157894733</v>
      </c>
      <c r="R102" s="43">
        <v>14.102564102564108</v>
      </c>
      <c r="S102" s="43">
        <v>15.58441558441559</v>
      </c>
    </row>
    <row r="103" spans="1:19" ht="12" x14ac:dyDescent="0.2">
      <c r="A103" s="41" t="s">
        <v>63</v>
      </c>
      <c r="B103" s="43">
        <v>14.28571428571429</v>
      </c>
      <c r="C103" s="43">
        <v>17.391304347826086</v>
      </c>
      <c r="D103" s="43">
        <v>16.666666666666664</v>
      </c>
      <c r="E103" s="43">
        <v>0</v>
      </c>
      <c r="F103" s="43">
        <v>12.5</v>
      </c>
      <c r="G103" s="43">
        <v>8.3333333333333375</v>
      </c>
      <c r="H103" s="43">
        <v>9.0909090909090935</v>
      </c>
      <c r="I103" s="43">
        <v>2.4390243902439046</v>
      </c>
      <c r="J103" s="43">
        <v>3.8461538461538436</v>
      </c>
      <c r="K103" s="43">
        <v>0</v>
      </c>
      <c r="L103" s="43">
        <v>11.764705882352944</v>
      </c>
      <c r="M103" s="43">
        <v>8.3333333333333375</v>
      </c>
      <c r="N103" s="43">
        <v>0</v>
      </c>
      <c r="O103" s="43">
        <v>2.8571428571428581</v>
      </c>
      <c r="P103" s="43">
        <v>2.0000000000000018</v>
      </c>
      <c r="Q103" s="43">
        <v>4.5454545454545414</v>
      </c>
      <c r="R103" s="43">
        <v>7.2580645161290374</v>
      </c>
      <c r="S103" s="43">
        <v>6.5476190476190466</v>
      </c>
    </row>
    <row r="104" spans="1:19" ht="12" x14ac:dyDescent="0.2">
      <c r="A104" s="59" t="s">
        <v>62</v>
      </c>
      <c r="B104" s="43">
        <v>0</v>
      </c>
      <c r="C104" s="43">
        <v>100</v>
      </c>
      <c r="D104" s="43">
        <v>50</v>
      </c>
      <c r="E104" s="43">
        <v>12.5</v>
      </c>
      <c r="F104" s="43">
        <v>7.4074074074074066</v>
      </c>
      <c r="G104" s="43">
        <v>8.9743589743589762</v>
      </c>
      <c r="H104" s="43">
        <v>3.8461538461538436</v>
      </c>
      <c r="I104" s="43">
        <v>1.7241379310344862</v>
      </c>
      <c r="J104" s="43">
        <v>2.3809523809523836</v>
      </c>
      <c r="K104" s="43">
        <v>6.4516129032258114</v>
      </c>
      <c r="L104" s="43">
        <v>1.851851851851849</v>
      </c>
      <c r="M104" s="43">
        <v>3.5294117647058809</v>
      </c>
      <c r="N104" s="43">
        <v>2.6315789473684181</v>
      </c>
      <c r="O104" s="43">
        <v>0</v>
      </c>
      <c r="P104" s="43">
        <v>0.85470085470085166</v>
      </c>
      <c r="Q104" s="43">
        <v>5.8333333333333348</v>
      </c>
      <c r="R104" s="43">
        <v>2.8455284552845517</v>
      </c>
      <c r="S104" s="43">
        <v>3.8251366120218622</v>
      </c>
    </row>
    <row r="105" spans="1:19" ht="12" x14ac:dyDescent="0.2">
      <c r="A105" s="37" t="s">
        <v>15</v>
      </c>
      <c r="B105" s="44">
        <v>17.647058823529417</v>
      </c>
      <c r="C105" s="44">
        <v>12.666666666666671</v>
      </c>
      <c r="D105" s="44">
        <v>14.220183486238536</v>
      </c>
      <c r="E105" s="44">
        <v>21.052631578947366</v>
      </c>
      <c r="F105" s="44">
        <v>9.3959731543624141</v>
      </c>
      <c r="G105" s="44">
        <v>12.621359223300976</v>
      </c>
      <c r="H105" s="44">
        <v>14.28571428571429</v>
      </c>
      <c r="I105" s="44">
        <v>8.4507042253521121</v>
      </c>
      <c r="J105" s="44">
        <v>10.502283105022837</v>
      </c>
      <c r="K105" s="44">
        <v>11.538461538461542</v>
      </c>
      <c r="L105" s="44">
        <v>6.4327485380117011</v>
      </c>
      <c r="M105" s="44">
        <v>8.0321285140562253</v>
      </c>
      <c r="N105" s="44">
        <v>2.2727272727272707</v>
      </c>
      <c r="O105" s="44">
        <v>1.3333333333333308</v>
      </c>
      <c r="P105" s="44">
        <v>1.6806722689075682</v>
      </c>
      <c r="Q105" s="44">
        <v>13.888888888888884</v>
      </c>
      <c r="R105" s="44">
        <v>8.2969432314410447</v>
      </c>
      <c r="S105" s="44">
        <v>10.089020771513358</v>
      </c>
    </row>
    <row r="106" spans="1:19" ht="12" x14ac:dyDescent="0.2">
      <c r="A106" s="38" t="s">
        <v>107</v>
      </c>
      <c r="B106" s="43">
        <v>7.8947368421052655</v>
      </c>
      <c r="C106" s="43">
        <v>2.1276595744680882</v>
      </c>
      <c r="D106" s="43">
        <v>4.705882352941182</v>
      </c>
      <c r="E106" s="43">
        <v>9.375</v>
      </c>
      <c r="F106" s="43">
        <v>0</v>
      </c>
      <c r="G106" s="43">
        <v>3.4090909090909061</v>
      </c>
      <c r="H106" s="43">
        <v>10.869565217391308</v>
      </c>
      <c r="I106" s="43">
        <v>4.3478260869565188</v>
      </c>
      <c r="J106" s="43">
        <v>7.608695652173914</v>
      </c>
      <c r="K106" s="43">
        <v>5.2631578947368478</v>
      </c>
      <c r="L106" s="43">
        <v>3.7735849056603765</v>
      </c>
      <c r="M106" s="43">
        <v>4.3956043956043906</v>
      </c>
      <c r="N106" s="43">
        <v>2.5641025641025661</v>
      </c>
      <c r="O106" s="43">
        <v>1.9230769230769273</v>
      </c>
      <c r="P106" s="43">
        <v>2.1978021978022011</v>
      </c>
      <c r="Q106" s="43">
        <v>7.2538860103626979</v>
      </c>
      <c r="R106" s="43">
        <v>2.3622047244094446</v>
      </c>
      <c r="S106" s="43">
        <v>4.4742729306487705</v>
      </c>
    </row>
    <row r="107" spans="1:19" ht="13.5" x14ac:dyDescent="0.2">
      <c r="A107" s="38" t="s">
        <v>206</v>
      </c>
      <c r="B107" s="43">
        <v>30.000000000000004</v>
      </c>
      <c r="C107" s="43">
        <v>17.475728155339809</v>
      </c>
      <c r="D107" s="43">
        <v>20.300751879699252</v>
      </c>
      <c r="E107" s="43">
        <v>36</v>
      </c>
      <c r="F107" s="43">
        <v>15.053763440860212</v>
      </c>
      <c r="G107" s="43">
        <v>19.491525423728817</v>
      </c>
      <c r="H107" s="43">
        <v>19.354838709677423</v>
      </c>
      <c r="I107" s="43">
        <v>10.416666666666663</v>
      </c>
      <c r="J107" s="43">
        <v>12.598425196850393</v>
      </c>
      <c r="K107" s="43">
        <v>17.500000000000004</v>
      </c>
      <c r="L107" s="43">
        <v>7.6271186440677985</v>
      </c>
      <c r="M107" s="43">
        <v>10.126582278481012</v>
      </c>
      <c r="N107" s="43">
        <v>0</v>
      </c>
      <c r="O107" s="43">
        <v>0</v>
      </c>
      <c r="P107" s="43">
        <v>0</v>
      </c>
      <c r="Q107" s="43">
        <v>23.664122137404576</v>
      </c>
      <c r="R107" s="43">
        <v>11.778290993071593</v>
      </c>
      <c r="S107" s="43">
        <v>14.539007092198586</v>
      </c>
    </row>
    <row r="108" spans="1:19" ht="12" x14ac:dyDescent="0.2">
      <c r="A108" s="35" t="s">
        <v>198</v>
      </c>
      <c r="B108" s="36">
        <v>27.06161137440758</v>
      </c>
      <c r="C108" s="36">
        <v>12.116263879817113</v>
      </c>
      <c r="D108" s="36">
        <v>18.213457076566129</v>
      </c>
      <c r="E108" s="36">
        <v>19.851851851851855</v>
      </c>
      <c r="F108" s="36">
        <v>10.256410256410254</v>
      </c>
      <c r="G108" s="36">
        <v>14.276846679081313</v>
      </c>
      <c r="H108" s="36">
        <v>17.155067155067151</v>
      </c>
      <c r="I108" s="36">
        <v>8.6604095563139971</v>
      </c>
      <c r="J108" s="36">
        <v>12.154696132596687</v>
      </c>
      <c r="K108" s="36">
        <v>11.319648093841639</v>
      </c>
      <c r="L108" s="36">
        <v>4.4871794871794819</v>
      </c>
      <c r="M108" s="36">
        <v>7.1608905210006846</v>
      </c>
      <c r="N108" s="36">
        <v>6.8530207394048688</v>
      </c>
      <c r="O108" s="36">
        <v>2.9723991507430991</v>
      </c>
      <c r="P108" s="36">
        <v>4.6788263283108584</v>
      </c>
      <c r="Q108" s="36">
        <v>17.736112728543151</v>
      </c>
      <c r="R108" s="36">
        <v>8.3312973369166876</v>
      </c>
      <c r="S108" s="36">
        <v>12.201667784913262</v>
      </c>
    </row>
    <row r="109" spans="1:19" ht="12" x14ac:dyDescent="0.2">
      <c r="A109" s="37" t="s">
        <v>14</v>
      </c>
      <c r="B109" s="44">
        <v>12.903225806451612</v>
      </c>
      <c r="C109" s="44">
        <v>5.6277056277056259</v>
      </c>
      <c r="D109" s="44">
        <v>8.169014084507042</v>
      </c>
      <c r="E109" s="44">
        <v>5.9210526315789487</v>
      </c>
      <c r="F109" s="44">
        <v>6.1068702290076331</v>
      </c>
      <c r="G109" s="44">
        <v>6.0386473429951737</v>
      </c>
      <c r="H109" s="44">
        <v>15.789473684210531</v>
      </c>
      <c r="I109" s="44">
        <v>6.9306930693069262</v>
      </c>
      <c r="J109" s="44">
        <v>9.7643097643097647</v>
      </c>
      <c r="K109" s="44">
        <v>7.547169811320753</v>
      </c>
      <c r="L109" s="44">
        <v>3.1128404669260701</v>
      </c>
      <c r="M109" s="44">
        <v>4.4077134986225897</v>
      </c>
      <c r="N109" s="44">
        <v>5.1948051948051965</v>
      </c>
      <c r="O109" s="44">
        <v>1.8633540372670843</v>
      </c>
      <c r="P109" s="44">
        <v>2.9411764705882359</v>
      </c>
      <c r="Q109" s="44">
        <v>9.3862815884476536</v>
      </c>
      <c r="R109" s="44">
        <v>4.8517520215633381</v>
      </c>
      <c r="S109" s="44">
        <v>6.358728254349133</v>
      </c>
    </row>
    <row r="110" spans="1:19" ht="12" x14ac:dyDescent="0.2">
      <c r="A110" s="38" t="s">
        <v>72</v>
      </c>
      <c r="B110" s="43">
        <v>12.5</v>
      </c>
      <c r="C110" s="43">
        <v>0</v>
      </c>
      <c r="D110" s="43">
        <v>5.7142857142857162</v>
      </c>
      <c r="E110" s="43">
        <v>13.33333333333333</v>
      </c>
      <c r="F110" s="43">
        <v>3.2258064516129004</v>
      </c>
      <c r="G110" s="43">
        <v>6.5217391304347778</v>
      </c>
      <c r="H110" s="43">
        <v>0</v>
      </c>
      <c r="I110" s="43">
        <v>17.647058823529417</v>
      </c>
      <c r="J110" s="43">
        <v>9.6774193548387117</v>
      </c>
      <c r="K110" s="43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3">
        <v>6.8965517241379342</v>
      </c>
      <c r="R110" s="43">
        <v>4.3956043956043906</v>
      </c>
      <c r="S110" s="43">
        <v>5.3691275167785264</v>
      </c>
    </row>
    <row r="111" spans="1:19" ht="12" x14ac:dyDescent="0.2">
      <c r="A111" s="38" t="s">
        <v>99</v>
      </c>
      <c r="B111" s="43">
        <v>0</v>
      </c>
      <c r="C111" s="43">
        <v>15.789473684210531</v>
      </c>
      <c r="D111" s="43">
        <v>8.8235294117647083</v>
      </c>
      <c r="E111" s="43">
        <v>9.9999999999999982</v>
      </c>
      <c r="F111" s="43">
        <v>7.6923076923076872</v>
      </c>
      <c r="G111" s="43">
        <v>9.3023255813953547</v>
      </c>
      <c r="H111" s="43">
        <v>33.333333333333336</v>
      </c>
      <c r="I111" s="43">
        <v>14.28571428571429</v>
      </c>
      <c r="J111" s="43">
        <v>25</v>
      </c>
      <c r="K111" s="43">
        <v>9.0909090909090935</v>
      </c>
      <c r="L111" s="43">
        <v>0</v>
      </c>
      <c r="M111" s="43">
        <v>3.3333333333333326</v>
      </c>
      <c r="N111" s="43">
        <v>0</v>
      </c>
      <c r="O111" s="43">
        <v>19.999999999999996</v>
      </c>
      <c r="P111" s="43">
        <v>16.666666666666664</v>
      </c>
      <c r="Q111" s="43">
        <v>13.33333333333333</v>
      </c>
      <c r="R111" s="43">
        <v>9.9999999999999982</v>
      </c>
      <c r="S111" s="43">
        <v>11.724137931034484</v>
      </c>
    </row>
    <row r="112" spans="1:19" ht="12" x14ac:dyDescent="0.2">
      <c r="A112" s="38" t="s">
        <v>98</v>
      </c>
      <c r="B112" s="43">
        <v>0</v>
      </c>
      <c r="C112" s="43">
        <v>0</v>
      </c>
      <c r="D112" s="43">
        <v>0</v>
      </c>
      <c r="E112" s="43">
        <v>0</v>
      </c>
      <c r="F112" s="43">
        <v>5.0000000000000044</v>
      </c>
      <c r="G112" s="43">
        <v>3.0303030303030276</v>
      </c>
      <c r="H112" s="43">
        <v>0</v>
      </c>
      <c r="I112" s="43">
        <v>5.0000000000000044</v>
      </c>
      <c r="J112" s="43">
        <v>3.5714285714285698</v>
      </c>
      <c r="K112" s="43">
        <v>5.8823529411764719</v>
      </c>
      <c r="L112" s="43">
        <v>4.3478260869565188</v>
      </c>
      <c r="M112" s="43">
        <v>5.0000000000000044</v>
      </c>
      <c r="N112" s="43">
        <v>0</v>
      </c>
      <c r="O112" s="43">
        <v>0</v>
      </c>
      <c r="P112" s="43">
        <v>0</v>
      </c>
      <c r="Q112" s="43">
        <v>1.851851851851849</v>
      </c>
      <c r="R112" s="43">
        <v>3.4090909090909061</v>
      </c>
      <c r="S112" s="43">
        <v>2.8169014084507005</v>
      </c>
    </row>
    <row r="113" spans="1:19" ht="12" x14ac:dyDescent="0.2">
      <c r="A113" s="38" t="s">
        <v>89</v>
      </c>
      <c r="B113" s="43">
        <v>4.1666666666666625</v>
      </c>
      <c r="C113" s="43">
        <v>1.8867924528301883</v>
      </c>
      <c r="D113" s="43">
        <v>2.5974025974025983</v>
      </c>
      <c r="E113" s="43">
        <v>0</v>
      </c>
      <c r="F113" s="43">
        <v>8.1632653061224474</v>
      </c>
      <c r="G113" s="43">
        <v>4.4444444444444393</v>
      </c>
      <c r="H113" s="43">
        <v>4.7619047619047672</v>
      </c>
      <c r="I113" s="43">
        <v>4.8387096774193505</v>
      </c>
      <c r="J113" s="43">
        <v>4.8192771084337398</v>
      </c>
      <c r="K113" s="43">
        <v>0</v>
      </c>
      <c r="L113" s="43">
        <v>0</v>
      </c>
      <c r="M113" s="43">
        <v>0</v>
      </c>
      <c r="N113" s="43">
        <v>7.1428571428571397</v>
      </c>
      <c r="O113" s="43">
        <v>0.9009009009009028</v>
      </c>
      <c r="P113" s="43">
        <v>2.9940119760479056</v>
      </c>
      <c r="Q113" s="43">
        <v>4.1379310344827562</v>
      </c>
      <c r="R113" s="43">
        <v>3.2258064516129004</v>
      </c>
      <c r="S113" s="43">
        <v>3.5377358490566002</v>
      </c>
    </row>
    <row r="114" spans="1:19" ht="12" x14ac:dyDescent="0.2">
      <c r="A114" s="38" t="s">
        <v>68</v>
      </c>
      <c r="B114" s="43">
        <v>22.222222222222221</v>
      </c>
      <c r="C114" s="43">
        <v>6.25</v>
      </c>
      <c r="D114" s="43">
        <v>12</v>
      </c>
      <c r="E114" s="43">
        <v>11.111111111111116</v>
      </c>
      <c r="F114" s="43">
        <v>9.5238095238095237</v>
      </c>
      <c r="G114" s="43">
        <v>9.9999999999999982</v>
      </c>
      <c r="H114" s="43">
        <v>25</v>
      </c>
      <c r="I114" s="43">
        <v>19.999999999999996</v>
      </c>
      <c r="J114" s="43">
        <v>21.428571428571431</v>
      </c>
      <c r="K114" s="43">
        <v>42.857142857142861</v>
      </c>
      <c r="L114" s="43">
        <v>8.3333333333333375</v>
      </c>
      <c r="M114" s="43">
        <v>13.953488372093027</v>
      </c>
      <c r="N114" s="43">
        <v>0</v>
      </c>
      <c r="O114" s="43">
        <v>50</v>
      </c>
      <c r="P114" s="43">
        <v>50</v>
      </c>
      <c r="Q114" s="43">
        <v>24.137931034482762</v>
      </c>
      <c r="R114" s="43">
        <v>10.588235294117643</v>
      </c>
      <c r="S114" s="43">
        <v>14.035087719298245</v>
      </c>
    </row>
    <row r="115" spans="1:19" ht="12" x14ac:dyDescent="0.2">
      <c r="A115" s="38" t="s">
        <v>190</v>
      </c>
      <c r="B115" s="43">
        <v>4.7619047619047672</v>
      </c>
      <c r="C115" s="43">
        <v>3.6363636363636376</v>
      </c>
      <c r="D115" s="43">
        <v>3.9473684210526327</v>
      </c>
      <c r="E115" s="43">
        <v>0</v>
      </c>
      <c r="F115" s="43">
        <v>3.2786885245901676</v>
      </c>
      <c r="G115" s="43">
        <v>2.4096385542168641</v>
      </c>
      <c r="H115" s="43">
        <v>19.999999999999996</v>
      </c>
      <c r="I115" s="43">
        <v>4.0000000000000036</v>
      </c>
      <c r="J115" s="43">
        <v>9.9999999999999982</v>
      </c>
      <c r="K115" s="43">
        <v>2.5641025641025661</v>
      </c>
      <c r="L115" s="43">
        <v>2.7027027027026973</v>
      </c>
      <c r="M115" s="43">
        <v>2.6548672566371723</v>
      </c>
      <c r="N115" s="43">
        <v>0</v>
      </c>
      <c r="O115" s="43">
        <v>0</v>
      </c>
      <c r="P115" s="43">
        <v>0</v>
      </c>
      <c r="Q115" s="43">
        <v>4.31034482758621</v>
      </c>
      <c r="R115" s="43">
        <v>2.734375</v>
      </c>
      <c r="S115" s="43">
        <v>3.2258064516129004</v>
      </c>
    </row>
    <row r="116" spans="1:19" ht="12" x14ac:dyDescent="0.2">
      <c r="A116" s="38" t="s">
        <v>92</v>
      </c>
      <c r="B116" s="43">
        <v>43.478260869565219</v>
      </c>
      <c r="C116" s="43">
        <v>13.636363636363635</v>
      </c>
      <c r="D116" s="43">
        <v>23.880597014925375</v>
      </c>
      <c r="E116" s="43">
        <v>13.636363636363635</v>
      </c>
      <c r="F116" s="43">
        <v>7.4626865671641784</v>
      </c>
      <c r="G116" s="43">
        <v>8.9887640449438209</v>
      </c>
      <c r="H116" s="43">
        <v>26.666666666666671</v>
      </c>
      <c r="I116" s="43">
        <v>3.703703703703709</v>
      </c>
      <c r="J116" s="43">
        <v>8.6956521739130483</v>
      </c>
      <c r="K116" s="43">
        <v>11.764705882352944</v>
      </c>
      <c r="L116" s="43">
        <v>2.5316455696202556</v>
      </c>
      <c r="M116" s="43">
        <v>4.1666666666666625</v>
      </c>
      <c r="N116" s="43">
        <v>0</v>
      </c>
      <c r="O116" s="43">
        <v>0</v>
      </c>
      <c r="P116" s="43">
        <v>0</v>
      </c>
      <c r="Q116" s="43">
        <v>24.675324675324674</v>
      </c>
      <c r="R116" s="43">
        <v>6.1475409836065591</v>
      </c>
      <c r="S116" s="43">
        <v>10.59190031152648</v>
      </c>
    </row>
    <row r="117" spans="1:19" ht="12" x14ac:dyDescent="0.2">
      <c r="A117" s="37" t="s">
        <v>13</v>
      </c>
      <c r="B117" s="44">
        <v>10.434782608695647</v>
      </c>
      <c r="C117" s="44">
        <v>5.2401746724890845</v>
      </c>
      <c r="D117" s="44">
        <v>6.9767441860465134</v>
      </c>
      <c r="E117" s="44">
        <v>11.811023622047244</v>
      </c>
      <c r="F117" s="44">
        <v>9.0909090909090935</v>
      </c>
      <c r="G117" s="44">
        <v>10.273972602739722</v>
      </c>
      <c r="H117" s="44">
        <v>10.909090909090914</v>
      </c>
      <c r="I117" s="44">
        <v>5.9139784946236507</v>
      </c>
      <c r="J117" s="44">
        <v>7.7702702702702737</v>
      </c>
      <c r="K117" s="44">
        <v>5.4347826086956541</v>
      </c>
      <c r="L117" s="44">
        <v>3.7499999999999978</v>
      </c>
      <c r="M117" s="44">
        <v>4.3650793650793602</v>
      </c>
      <c r="N117" s="44">
        <v>12.727272727272732</v>
      </c>
      <c r="O117" s="44">
        <v>4.3478260869565188</v>
      </c>
      <c r="P117" s="44">
        <v>8.0645161290322616</v>
      </c>
      <c r="Q117" s="44">
        <v>10.220440881763526</v>
      </c>
      <c r="R117" s="44">
        <v>5.8096415327564932</v>
      </c>
      <c r="S117" s="44">
        <v>7.4923547400611579</v>
      </c>
    </row>
    <row r="118" spans="1:19" ht="12" x14ac:dyDescent="0.2">
      <c r="A118" s="38" t="s">
        <v>186</v>
      </c>
      <c r="B118" s="43">
        <v>17.241379310344829</v>
      </c>
      <c r="C118" s="43">
        <v>25</v>
      </c>
      <c r="D118" s="43">
        <v>18.918918918918916</v>
      </c>
      <c r="E118" s="43">
        <v>23.333333333333329</v>
      </c>
      <c r="F118" s="43">
        <v>37.5</v>
      </c>
      <c r="G118" s="43">
        <v>26.315789473684216</v>
      </c>
      <c r="H118" s="43">
        <v>4.0000000000000036</v>
      </c>
      <c r="I118" s="43">
        <v>8.3333333333333375</v>
      </c>
      <c r="J118" s="43">
        <v>5.4054054054054053</v>
      </c>
      <c r="K118" s="43">
        <v>6.25</v>
      </c>
      <c r="L118" s="43">
        <v>0</v>
      </c>
      <c r="M118" s="43">
        <v>4.0000000000000036</v>
      </c>
      <c r="N118" s="43">
        <v>25</v>
      </c>
      <c r="O118" s="43">
        <v>12.5</v>
      </c>
      <c r="P118" s="43">
        <v>21.428571428571431</v>
      </c>
      <c r="Q118" s="43">
        <v>15.833333333333332</v>
      </c>
      <c r="R118" s="43">
        <v>15.555555555555555</v>
      </c>
      <c r="S118" s="43">
        <v>15.75757575757576</v>
      </c>
    </row>
    <row r="119" spans="1:19" ht="12" x14ac:dyDescent="0.2">
      <c r="A119" s="38" t="s">
        <v>72</v>
      </c>
      <c r="B119" s="43">
        <v>26.666666666666671</v>
      </c>
      <c r="C119" s="43">
        <v>9.9999999999999982</v>
      </c>
      <c r="D119" s="43">
        <v>15.555555555555555</v>
      </c>
      <c r="E119" s="43">
        <v>7.9999999999999964</v>
      </c>
      <c r="F119" s="43">
        <v>6.8965517241379342</v>
      </c>
      <c r="G119" s="43">
        <v>7.4074074074074066</v>
      </c>
      <c r="H119" s="43">
        <v>13.33333333333333</v>
      </c>
      <c r="I119" s="43">
        <v>0</v>
      </c>
      <c r="J119" s="43">
        <v>4.081632653061229</v>
      </c>
      <c r="K119" s="43">
        <v>0</v>
      </c>
      <c r="L119" s="43">
        <v>0</v>
      </c>
      <c r="M119" s="43">
        <v>0</v>
      </c>
      <c r="N119" s="43">
        <v>0</v>
      </c>
      <c r="O119" s="43">
        <v>0</v>
      </c>
      <c r="P119" s="43">
        <v>0</v>
      </c>
      <c r="Q119" s="43">
        <v>11.594202898550721</v>
      </c>
      <c r="R119" s="43">
        <v>4.098360655737709</v>
      </c>
      <c r="S119" s="43">
        <v>6.8062827225130906</v>
      </c>
    </row>
    <row r="120" spans="1:19" ht="12" x14ac:dyDescent="0.2">
      <c r="A120" s="38" t="s">
        <v>98</v>
      </c>
      <c r="B120" s="43">
        <v>13.33333333333333</v>
      </c>
      <c r="C120" s="43">
        <v>6.6666666666666652</v>
      </c>
      <c r="D120" s="43">
        <v>8.8888888888888911</v>
      </c>
      <c r="E120" s="43">
        <v>9.5238095238095237</v>
      </c>
      <c r="F120" s="43">
        <v>0</v>
      </c>
      <c r="G120" s="43">
        <v>4.3478260869565188</v>
      </c>
      <c r="H120" s="43">
        <v>0</v>
      </c>
      <c r="I120" s="43">
        <v>3.2258064516129004</v>
      </c>
      <c r="J120" s="43">
        <v>2.0000000000000018</v>
      </c>
      <c r="K120" s="43">
        <v>0</v>
      </c>
      <c r="L120" s="43">
        <v>12.5</v>
      </c>
      <c r="M120" s="43">
        <v>7.8947368421052655</v>
      </c>
      <c r="N120" s="43">
        <v>0</v>
      </c>
      <c r="O120" s="43">
        <v>0</v>
      </c>
      <c r="P120" s="43">
        <v>0</v>
      </c>
      <c r="Q120" s="43">
        <v>5.555555555555558</v>
      </c>
      <c r="R120" s="43">
        <v>5.4545454545454568</v>
      </c>
      <c r="S120" s="43">
        <v>5.4945054945054972</v>
      </c>
    </row>
    <row r="121" spans="1:19" ht="12" x14ac:dyDescent="0.2">
      <c r="A121" s="38" t="s">
        <v>89</v>
      </c>
      <c r="B121" s="43">
        <v>0</v>
      </c>
      <c r="C121" s="43">
        <v>1.4084507042253502</v>
      </c>
      <c r="D121" s="43">
        <v>1.0309278350515427</v>
      </c>
      <c r="E121" s="43">
        <v>8.8235294117647083</v>
      </c>
      <c r="F121" s="43">
        <v>9.0909090909090935</v>
      </c>
      <c r="G121" s="43">
        <v>8.9999999999999964</v>
      </c>
      <c r="H121" s="43">
        <v>19.354838709677423</v>
      </c>
      <c r="I121" s="43">
        <v>12.5</v>
      </c>
      <c r="J121" s="43">
        <v>14.736842105263159</v>
      </c>
      <c r="K121" s="43">
        <v>5.4054054054054053</v>
      </c>
      <c r="L121" s="43">
        <v>0</v>
      </c>
      <c r="M121" s="43">
        <v>2.083333333333337</v>
      </c>
      <c r="N121" s="43">
        <v>6.8965517241379342</v>
      </c>
      <c r="O121" s="43">
        <v>3.5087719298245612</v>
      </c>
      <c r="P121" s="43">
        <v>4.651162790697672</v>
      </c>
      <c r="Q121" s="43">
        <v>8.2802547770700627</v>
      </c>
      <c r="R121" s="43">
        <v>5.3627760252365935</v>
      </c>
      <c r="S121" s="43">
        <v>6.3291139240506329</v>
      </c>
    </row>
    <row r="122" spans="1:19" s="60" customFormat="1" ht="12" x14ac:dyDescent="0.2">
      <c r="A122" s="38" t="s">
        <v>100</v>
      </c>
      <c r="B122" s="43">
        <v>7.1428571428571397</v>
      </c>
      <c r="C122" s="43">
        <v>9.0909090909090935</v>
      </c>
      <c r="D122" s="43">
        <v>7.9999999999999964</v>
      </c>
      <c r="E122" s="43">
        <v>0</v>
      </c>
      <c r="F122" s="43">
        <v>0</v>
      </c>
      <c r="G122" s="43">
        <v>0</v>
      </c>
      <c r="H122" s="43">
        <v>18.181818181818176</v>
      </c>
      <c r="I122" s="43">
        <v>0</v>
      </c>
      <c r="J122" s="43">
        <v>9.5238095238095237</v>
      </c>
      <c r="K122" s="43">
        <v>16.666666666666664</v>
      </c>
      <c r="L122" s="43">
        <v>0</v>
      </c>
      <c r="M122" s="43">
        <v>9.9999999999999982</v>
      </c>
      <c r="N122" s="43">
        <v>0</v>
      </c>
      <c r="O122" s="43">
        <v>0</v>
      </c>
      <c r="P122" s="43">
        <v>0</v>
      </c>
      <c r="Q122" s="43">
        <v>9.0909090909090935</v>
      </c>
      <c r="R122" s="43">
        <v>3.4482758620689613</v>
      </c>
      <c r="S122" s="43">
        <v>6.8493150684931559</v>
      </c>
    </row>
    <row r="123" spans="1:19" ht="12" x14ac:dyDescent="0.2">
      <c r="A123" s="38" t="s">
        <v>71</v>
      </c>
      <c r="B123" s="43">
        <v>0</v>
      </c>
      <c r="C123" s="43">
        <v>3.7974683544303778</v>
      </c>
      <c r="D123" s="43">
        <v>3.157894736842104</v>
      </c>
      <c r="E123" s="43">
        <v>19.999999999999996</v>
      </c>
      <c r="F123" s="43">
        <v>12.121212121212121</v>
      </c>
      <c r="G123" s="43">
        <v>13.157894736842103</v>
      </c>
      <c r="H123" s="43">
        <v>11.111111111111116</v>
      </c>
      <c r="I123" s="43">
        <v>2.8571428571428581</v>
      </c>
      <c r="J123" s="43">
        <v>4.5454545454545414</v>
      </c>
      <c r="K123" s="43">
        <v>16.666666666666664</v>
      </c>
      <c r="L123" s="43">
        <v>8.3333333333333375</v>
      </c>
      <c r="M123" s="43">
        <v>9.5238095238095237</v>
      </c>
      <c r="N123" s="43">
        <v>0</v>
      </c>
      <c r="O123" s="43">
        <v>0</v>
      </c>
      <c r="P123" s="43">
        <v>0</v>
      </c>
      <c r="Q123" s="43">
        <v>8.1081081081081035</v>
      </c>
      <c r="R123" s="43">
        <v>5.9139784946236507</v>
      </c>
      <c r="S123" s="43">
        <v>6.2780269058295923</v>
      </c>
    </row>
    <row r="124" spans="1:19" ht="12" x14ac:dyDescent="0.2">
      <c r="A124" s="37" t="s">
        <v>12</v>
      </c>
      <c r="B124" s="44">
        <v>17.48251748251748</v>
      </c>
      <c r="C124" s="44">
        <v>10.989010989010994</v>
      </c>
      <c r="D124" s="44">
        <v>13.846153846153841</v>
      </c>
      <c r="E124" s="44">
        <v>19.999999999999996</v>
      </c>
      <c r="F124" s="44">
        <v>8.3333333333333375</v>
      </c>
      <c r="G124" s="44">
        <v>12.786259541984734</v>
      </c>
      <c r="H124" s="44">
        <v>13</v>
      </c>
      <c r="I124" s="44">
        <v>4.7337278106508895</v>
      </c>
      <c r="J124" s="44">
        <v>7.8066914498141298</v>
      </c>
      <c r="K124" s="44">
        <v>10.280373831775702</v>
      </c>
      <c r="L124" s="44">
        <v>2.0689655172413834</v>
      </c>
      <c r="M124" s="44">
        <v>5.555555555555558</v>
      </c>
      <c r="N124" s="44">
        <v>1.8181818181818188</v>
      </c>
      <c r="O124" s="44">
        <v>2.6315789473684181</v>
      </c>
      <c r="P124" s="44">
        <v>2.2900763358778664</v>
      </c>
      <c r="Q124" s="44">
        <v>14.876033057851235</v>
      </c>
      <c r="R124" s="44">
        <v>6.6964285714285694</v>
      </c>
      <c r="S124" s="44">
        <v>9.9933377748167906</v>
      </c>
    </row>
    <row r="125" spans="1:19" ht="12" x14ac:dyDescent="0.2">
      <c r="A125" s="38" t="s">
        <v>186</v>
      </c>
      <c r="B125" s="43">
        <v>27.27272727272727</v>
      </c>
      <c r="C125" s="43">
        <v>19.999999999999996</v>
      </c>
      <c r="D125" s="43">
        <v>25</v>
      </c>
      <c r="E125" s="43">
        <v>33.333333333333336</v>
      </c>
      <c r="F125" s="43">
        <v>8.3333333333333375</v>
      </c>
      <c r="G125" s="43">
        <v>25.641025641025639</v>
      </c>
      <c r="H125" s="43">
        <v>13.636363636363635</v>
      </c>
      <c r="I125" s="43">
        <v>0</v>
      </c>
      <c r="J125" s="43">
        <v>11.538461538461542</v>
      </c>
      <c r="K125" s="43">
        <v>26.923076923076927</v>
      </c>
      <c r="L125" s="43">
        <v>0</v>
      </c>
      <c r="M125" s="43">
        <v>19.999999999999996</v>
      </c>
      <c r="N125" s="43">
        <v>0</v>
      </c>
      <c r="O125" s="43">
        <v>8.3333333333333375</v>
      </c>
      <c r="P125" s="43">
        <v>2.777777777777779</v>
      </c>
      <c r="Q125" s="43">
        <v>20.661157024793386</v>
      </c>
      <c r="R125" s="43">
        <v>8.5106382978723421</v>
      </c>
      <c r="S125" s="43">
        <v>17.261904761904766</v>
      </c>
    </row>
    <row r="126" spans="1:19" ht="12" x14ac:dyDescent="0.2">
      <c r="A126" s="38" t="s">
        <v>72</v>
      </c>
      <c r="B126" s="43">
        <v>3.4482758620689613</v>
      </c>
      <c r="C126" s="43">
        <v>6.25</v>
      </c>
      <c r="D126" s="43">
        <v>5.1948051948051965</v>
      </c>
      <c r="E126" s="43">
        <v>13.888888888888884</v>
      </c>
      <c r="F126" s="43">
        <v>1.7543859649122862</v>
      </c>
      <c r="G126" s="43">
        <v>6.4516129032258114</v>
      </c>
      <c r="H126" s="43">
        <v>11.111111111111116</v>
      </c>
      <c r="I126" s="43">
        <v>0</v>
      </c>
      <c r="J126" s="43">
        <v>3.4482758620689613</v>
      </c>
      <c r="K126" s="43">
        <v>0</v>
      </c>
      <c r="L126" s="43">
        <v>0</v>
      </c>
      <c r="M126" s="43">
        <v>0</v>
      </c>
      <c r="N126" s="43">
        <v>0</v>
      </c>
      <c r="O126" s="43">
        <v>0</v>
      </c>
      <c r="P126" s="43">
        <v>0</v>
      </c>
      <c r="Q126" s="43">
        <v>8.5365853658536555</v>
      </c>
      <c r="R126" s="43">
        <v>2.877697841726623</v>
      </c>
      <c r="S126" s="43">
        <v>4.9773755656108642</v>
      </c>
    </row>
    <row r="127" spans="1:19" ht="12" x14ac:dyDescent="0.2">
      <c r="A127" s="38" t="s">
        <v>98</v>
      </c>
      <c r="B127" s="43">
        <v>22.222222222222221</v>
      </c>
      <c r="C127" s="43">
        <v>11.111111111111116</v>
      </c>
      <c r="D127" s="43">
        <v>16.049382716049386</v>
      </c>
      <c r="E127" s="43">
        <v>39.393939393939391</v>
      </c>
      <c r="F127" s="43">
        <v>36.111111111111114</v>
      </c>
      <c r="G127" s="43">
        <v>37.681159420289859</v>
      </c>
      <c r="H127" s="43">
        <v>9.9999999999999982</v>
      </c>
      <c r="I127" s="43">
        <v>35.294117647058819</v>
      </c>
      <c r="J127" s="43">
        <v>25.925925925925931</v>
      </c>
      <c r="K127" s="43">
        <v>0</v>
      </c>
      <c r="L127" s="43">
        <v>9.9999999999999982</v>
      </c>
      <c r="M127" s="43">
        <v>5.0000000000000044</v>
      </c>
      <c r="N127" s="43">
        <v>0</v>
      </c>
      <c r="O127" s="43">
        <v>0</v>
      </c>
      <c r="P127" s="43">
        <v>0</v>
      </c>
      <c r="Q127" s="43">
        <v>24.444444444444446</v>
      </c>
      <c r="R127" s="43">
        <v>22.935779816513758</v>
      </c>
      <c r="S127" s="43">
        <v>23.61809045226131</v>
      </c>
    </row>
    <row r="128" spans="1:19" ht="12" x14ac:dyDescent="0.2">
      <c r="A128" s="38" t="s">
        <v>89</v>
      </c>
      <c r="B128" s="43">
        <v>42.857142857142861</v>
      </c>
      <c r="C128" s="43">
        <v>57.142857142857139</v>
      </c>
      <c r="D128" s="43">
        <v>50</v>
      </c>
      <c r="E128" s="43">
        <v>11.428571428571432</v>
      </c>
      <c r="F128" s="43">
        <v>7.9710144927536248</v>
      </c>
      <c r="G128" s="43">
        <v>9.134615384615385</v>
      </c>
      <c r="H128" s="43">
        <v>13.33333333333333</v>
      </c>
      <c r="I128" s="43">
        <v>4.2553191489361648</v>
      </c>
      <c r="J128" s="43">
        <v>7.7922077922077948</v>
      </c>
      <c r="K128" s="43">
        <v>3.2258064516129004</v>
      </c>
      <c r="L128" s="43">
        <v>0</v>
      </c>
      <c r="M128" s="43">
        <v>1.4285714285714235</v>
      </c>
      <c r="N128" s="43">
        <v>4.3478260869565188</v>
      </c>
      <c r="O128" s="43">
        <v>1.8181818181818188</v>
      </c>
      <c r="P128" s="43">
        <v>2.5641025641025661</v>
      </c>
      <c r="Q128" s="43">
        <v>10.559006211180122</v>
      </c>
      <c r="R128" s="43">
        <v>6.2937062937062915</v>
      </c>
      <c r="S128" s="43">
        <v>7.8299776286353424</v>
      </c>
    </row>
    <row r="129" spans="1:19" ht="12" x14ac:dyDescent="0.2">
      <c r="A129" s="38" t="s">
        <v>100</v>
      </c>
      <c r="B129" s="43">
        <v>19.047619047619047</v>
      </c>
      <c r="C129" s="43">
        <v>31.25</v>
      </c>
      <c r="D129" s="43">
        <v>24.324324324324319</v>
      </c>
      <c r="E129" s="43">
        <v>30.76923076923077</v>
      </c>
      <c r="F129" s="43">
        <v>5.8823529411764719</v>
      </c>
      <c r="G129" s="43">
        <v>16.666666666666664</v>
      </c>
      <c r="H129" s="43">
        <v>12.5</v>
      </c>
      <c r="I129" s="43">
        <v>0</v>
      </c>
      <c r="J129" s="43">
        <v>6.4516129032258114</v>
      </c>
      <c r="K129" s="43">
        <v>0</v>
      </c>
      <c r="L129" s="43">
        <v>9.9999999999999982</v>
      </c>
      <c r="M129" s="43">
        <v>4.3478260869565188</v>
      </c>
      <c r="N129" s="43">
        <v>0</v>
      </c>
      <c r="O129" s="43">
        <v>0</v>
      </c>
      <c r="P129" s="43">
        <v>0</v>
      </c>
      <c r="Q129" s="43">
        <v>14.492753623188403</v>
      </c>
      <c r="R129" s="43">
        <v>11.475409836065575</v>
      </c>
      <c r="S129" s="43">
        <v>13.076923076923075</v>
      </c>
    </row>
    <row r="130" spans="1:19" ht="12" x14ac:dyDescent="0.2">
      <c r="A130" s="38" t="s">
        <v>71</v>
      </c>
      <c r="B130" s="43">
        <v>10.71428571428571</v>
      </c>
      <c r="C130" s="43">
        <v>1.7857142857142905</v>
      </c>
      <c r="D130" s="43">
        <v>4.7619047619047672</v>
      </c>
      <c r="E130" s="43">
        <v>4.7619047619047672</v>
      </c>
      <c r="F130" s="43">
        <v>0</v>
      </c>
      <c r="G130" s="43">
        <v>1.1764705882352899</v>
      </c>
      <c r="H130" s="43">
        <v>15.384615384615385</v>
      </c>
      <c r="I130" s="43">
        <v>0</v>
      </c>
      <c r="J130" s="43">
        <v>2.5316455696202556</v>
      </c>
      <c r="K130" s="43">
        <v>15.789473684210531</v>
      </c>
      <c r="L130" s="43">
        <v>1.5873015873015928</v>
      </c>
      <c r="M130" s="43">
        <v>4.8780487804878092</v>
      </c>
      <c r="N130" s="43">
        <v>0</v>
      </c>
      <c r="O130" s="43">
        <v>0</v>
      </c>
      <c r="P130" s="43">
        <v>0</v>
      </c>
      <c r="Q130" s="43">
        <v>10.97560975609756</v>
      </c>
      <c r="R130" s="43">
        <v>0.78740157480314821</v>
      </c>
      <c r="S130" s="43">
        <v>3.2738095238095233</v>
      </c>
    </row>
    <row r="131" spans="1:19" ht="12" x14ac:dyDescent="0.2">
      <c r="A131" s="37" t="s">
        <v>4</v>
      </c>
      <c r="B131" s="44">
        <v>27.333333333333332</v>
      </c>
      <c r="C131" s="44">
        <v>9.3922651933701644</v>
      </c>
      <c r="D131" s="44">
        <v>17.5226586102719</v>
      </c>
      <c r="E131" s="44">
        <v>24.096385542168676</v>
      </c>
      <c r="F131" s="44">
        <v>9.3896713615023497</v>
      </c>
      <c r="G131" s="44">
        <v>15.831134564643801</v>
      </c>
      <c r="H131" s="44">
        <v>16.197183098591552</v>
      </c>
      <c r="I131" s="44">
        <v>6.944444444444442</v>
      </c>
      <c r="J131" s="44">
        <v>11.538461538461542</v>
      </c>
      <c r="K131" s="44">
        <v>10.196078431372547</v>
      </c>
      <c r="L131" s="44">
        <v>5.1948051948051965</v>
      </c>
      <c r="M131" s="44">
        <v>7.4600355239786804</v>
      </c>
      <c r="N131" s="44">
        <v>18.75</v>
      </c>
      <c r="O131" s="44">
        <v>0</v>
      </c>
      <c r="P131" s="44">
        <v>8.3333333333333375</v>
      </c>
      <c r="Q131" s="44">
        <v>18.24417009602195</v>
      </c>
      <c r="R131" s="44">
        <v>7.2748267898383396</v>
      </c>
      <c r="S131" s="44">
        <v>12.28840125391849</v>
      </c>
    </row>
    <row r="132" spans="1:19" ht="12" x14ac:dyDescent="0.2">
      <c r="A132" s="38" t="s">
        <v>151</v>
      </c>
      <c r="B132" s="43">
        <v>43.548387096774185</v>
      </c>
      <c r="C132" s="43">
        <v>19.999999999999996</v>
      </c>
      <c r="D132" s="43">
        <v>36.781609195402297</v>
      </c>
      <c r="E132" s="43">
        <v>35.897435897435891</v>
      </c>
      <c r="F132" s="43">
        <v>23.529411764705888</v>
      </c>
      <c r="G132" s="43">
        <v>32.142857142857139</v>
      </c>
      <c r="H132" s="43">
        <v>23.809523809523814</v>
      </c>
      <c r="I132" s="43">
        <v>42.857142857142861</v>
      </c>
      <c r="J132" s="43">
        <v>28.571428571428569</v>
      </c>
      <c r="K132" s="43">
        <v>13.541666666666663</v>
      </c>
      <c r="L132" s="43">
        <v>12</v>
      </c>
      <c r="M132" s="43">
        <v>13.223140495867769</v>
      </c>
      <c r="N132" s="43">
        <v>0</v>
      </c>
      <c r="O132" s="43">
        <v>0</v>
      </c>
      <c r="P132" s="43">
        <v>0</v>
      </c>
      <c r="Q132" s="43">
        <v>28.057553956834536</v>
      </c>
      <c r="R132" s="43">
        <v>22.448979591836739</v>
      </c>
      <c r="S132" s="43">
        <v>26.595744680851062</v>
      </c>
    </row>
    <row r="133" spans="1:19" ht="12" x14ac:dyDescent="0.2">
      <c r="A133" s="38" t="s">
        <v>193</v>
      </c>
      <c r="B133" s="43">
        <v>0</v>
      </c>
      <c r="C133" s="43">
        <v>0</v>
      </c>
      <c r="D133" s="43">
        <v>0</v>
      </c>
      <c r="E133" s="43">
        <v>7.1428571428571397</v>
      </c>
      <c r="F133" s="43">
        <v>33.333333333333336</v>
      </c>
      <c r="G133" s="43">
        <v>15.000000000000002</v>
      </c>
      <c r="H133" s="43">
        <v>7.1428571428571397</v>
      </c>
      <c r="I133" s="43">
        <v>0</v>
      </c>
      <c r="J133" s="43">
        <v>5.555555555555558</v>
      </c>
      <c r="K133" s="43">
        <v>4.5454545454545414</v>
      </c>
      <c r="L133" s="43">
        <v>12.5</v>
      </c>
      <c r="M133" s="43">
        <v>6.6666666666666652</v>
      </c>
      <c r="N133" s="43">
        <v>0</v>
      </c>
      <c r="O133" s="43">
        <v>0</v>
      </c>
      <c r="P133" s="43">
        <v>0</v>
      </c>
      <c r="Q133" s="43">
        <v>4.8192771084337398</v>
      </c>
      <c r="R133" s="43">
        <v>10.526315789473683</v>
      </c>
      <c r="S133" s="43">
        <v>6.6115702479338845</v>
      </c>
    </row>
    <row r="134" spans="1:19" ht="12" x14ac:dyDescent="0.2">
      <c r="A134" s="38" t="s">
        <v>76</v>
      </c>
      <c r="B134" s="43">
        <v>23.636363636363633</v>
      </c>
      <c r="C134" s="43">
        <v>10.1010101010101</v>
      </c>
      <c r="D134" s="43">
        <v>14.935064935064934</v>
      </c>
      <c r="E134" s="43">
        <v>15.686274509803921</v>
      </c>
      <c r="F134" s="43">
        <v>4.0650406504065035</v>
      </c>
      <c r="G134" s="43">
        <v>7.4712643678160884</v>
      </c>
      <c r="H134" s="43">
        <v>11.475409836065575</v>
      </c>
      <c r="I134" s="43">
        <v>0</v>
      </c>
      <c r="J134" s="43">
        <v>4.7619047619047672</v>
      </c>
      <c r="K134" s="43">
        <v>6.4935064935064961</v>
      </c>
      <c r="L134" s="43">
        <v>5.1136363636363651</v>
      </c>
      <c r="M134" s="43">
        <v>5.5335968379446658</v>
      </c>
      <c r="N134" s="43">
        <v>0</v>
      </c>
      <c r="O134" s="43">
        <v>0</v>
      </c>
      <c r="P134" s="43">
        <v>0</v>
      </c>
      <c r="Q134" s="43">
        <v>13.524590163934425</v>
      </c>
      <c r="R134" s="43">
        <v>4.9586776859504074</v>
      </c>
      <c r="S134" s="43">
        <v>7.8296703296703356</v>
      </c>
    </row>
    <row r="135" spans="1:19" ht="12" x14ac:dyDescent="0.2">
      <c r="A135" s="38" t="s">
        <v>75</v>
      </c>
      <c r="B135" s="43">
        <v>14.28571428571429</v>
      </c>
      <c r="C135" s="43">
        <v>3.4482758620689613</v>
      </c>
      <c r="D135" s="43">
        <v>5.555555555555558</v>
      </c>
      <c r="E135" s="43">
        <v>0</v>
      </c>
      <c r="F135" s="43">
        <v>5.7142857142857162</v>
      </c>
      <c r="G135" s="43">
        <v>4.8780487804878092</v>
      </c>
      <c r="H135" s="43">
        <v>8.3333333333333375</v>
      </c>
      <c r="I135" s="43">
        <v>9.375</v>
      </c>
      <c r="J135" s="43">
        <v>9.0909090909090935</v>
      </c>
      <c r="K135" s="43">
        <v>11.538461538461542</v>
      </c>
      <c r="L135" s="43">
        <v>1.2987012987012991</v>
      </c>
      <c r="M135" s="43">
        <v>3.8834951456310662</v>
      </c>
      <c r="N135" s="43">
        <v>0</v>
      </c>
      <c r="O135" s="43">
        <v>0</v>
      </c>
      <c r="P135" s="43">
        <v>0</v>
      </c>
      <c r="Q135" s="43">
        <v>9.8039215686274499</v>
      </c>
      <c r="R135" s="43">
        <v>4.046242774566478</v>
      </c>
      <c r="S135" s="43">
        <v>5.3571428571428603</v>
      </c>
    </row>
    <row r="136" spans="1:19" ht="12" x14ac:dyDescent="0.2">
      <c r="A136" s="38" t="s">
        <v>69</v>
      </c>
      <c r="B136" s="43">
        <v>0</v>
      </c>
      <c r="C136" s="43">
        <v>6.25</v>
      </c>
      <c r="D136" s="43">
        <v>3.2258064516129004</v>
      </c>
      <c r="E136" s="43">
        <v>17.647058823529417</v>
      </c>
      <c r="F136" s="43">
        <v>19.999999999999996</v>
      </c>
      <c r="G136" s="43">
        <v>18.75</v>
      </c>
      <c r="H136" s="43">
        <v>30.76923076923077</v>
      </c>
      <c r="I136" s="43">
        <v>12.5</v>
      </c>
      <c r="J136" s="43">
        <v>23.809523809523814</v>
      </c>
      <c r="K136" s="43">
        <v>25</v>
      </c>
      <c r="L136" s="43">
        <v>7.1428571428571397</v>
      </c>
      <c r="M136" s="43">
        <v>15.384615384615385</v>
      </c>
      <c r="N136" s="43">
        <v>18.75</v>
      </c>
      <c r="O136" s="43">
        <v>0</v>
      </c>
      <c r="P136" s="43">
        <v>8.3333333333333375</v>
      </c>
      <c r="Q136" s="43">
        <v>17.808219178082197</v>
      </c>
      <c r="R136" s="43">
        <v>8.2191780821917799</v>
      </c>
      <c r="S136" s="43">
        <v>13.013698630136982</v>
      </c>
    </row>
    <row r="137" spans="1:19" ht="12" x14ac:dyDescent="0.2">
      <c r="A137" s="37" t="s">
        <v>11</v>
      </c>
      <c r="B137" s="44">
        <v>30.400000000000006</v>
      </c>
      <c r="C137" s="44">
        <v>11.764705882352944</v>
      </c>
      <c r="D137" s="44">
        <v>21.311475409836067</v>
      </c>
      <c r="E137" s="44">
        <v>25.233644859813086</v>
      </c>
      <c r="F137" s="44">
        <v>9.0909090909090935</v>
      </c>
      <c r="G137" s="44">
        <v>17.475728155339809</v>
      </c>
      <c r="H137" s="44">
        <v>17.567567567567565</v>
      </c>
      <c r="I137" s="44">
        <v>5.555555555555558</v>
      </c>
      <c r="J137" s="44">
        <v>11.643835616438359</v>
      </c>
      <c r="K137" s="44">
        <v>3.4883720930232509</v>
      </c>
      <c r="L137" s="44">
        <v>9.9009900990098991</v>
      </c>
      <c r="M137" s="44">
        <v>6.9518716577540047</v>
      </c>
      <c r="N137" s="44">
        <v>7.2727272727272751</v>
      </c>
      <c r="O137" s="44">
        <v>4.5454545454545414</v>
      </c>
      <c r="P137" s="44">
        <v>6.4935064935064961</v>
      </c>
      <c r="Q137" s="44">
        <v>19.01565995525727</v>
      </c>
      <c r="R137" s="44">
        <v>9.2009685230024179</v>
      </c>
      <c r="S137" s="44">
        <v>14.302325581395348</v>
      </c>
    </row>
    <row r="138" spans="1:19" ht="12" x14ac:dyDescent="0.2">
      <c r="A138" s="38" t="s">
        <v>110</v>
      </c>
      <c r="B138" s="43">
        <v>44.285714285714285</v>
      </c>
      <c r="C138" s="43">
        <v>14.000000000000002</v>
      </c>
      <c r="D138" s="43">
        <v>31.666666666666664</v>
      </c>
      <c r="E138" s="43">
        <v>36.842105263157897</v>
      </c>
      <c r="F138" s="43">
        <v>26.470588235294112</v>
      </c>
      <c r="G138" s="43">
        <v>32.967032967032971</v>
      </c>
      <c r="H138" s="43">
        <v>23.684210526315784</v>
      </c>
      <c r="I138" s="43">
        <v>0</v>
      </c>
      <c r="J138" s="43">
        <v>18.367346938775508</v>
      </c>
      <c r="K138" s="43">
        <v>5.7142857142857162</v>
      </c>
      <c r="L138" s="43">
        <v>28.000000000000004</v>
      </c>
      <c r="M138" s="43">
        <v>15.000000000000002</v>
      </c>
      <c r="N138" s="43">
        <v>3.9215686274509776</v>
      </c>
      <c r="O138" s="43">
        <v>6.6666666666666652</v>
      </c>
      <c r="P138" s="43">
        <v>4.5454545454545414</v>
      </c>
      <c r="Q138" s="43">
        <v>25.89641434262948</v>
      </c>
      <c r="R138" s="43">
        <v>17.777777777777782</v>
      </c>
      <c r="S138" s="43">
        <v>23.056994818652853</v>
      </c>
    </row>
    <row r="139" spans="1:19" ht="12" x14ac:dyDescent="0.2">
      <c r="A139" s="38" t="s">
        <v>98</v>
      </c>
      <c r="B139" s="43">
        <v>0</v>
      </c>
      <c r="C139" s="43">
        <v>9.9999999999999982</v>
      </c>
      <c r="D139" s="43">
        <v>6.25</v>
      </c>
      <c r="E139" s="43">
        <v>0</v>
      </c>
      <c r="F139" s="43">
        <v>0</v>
      </c>
      <c r="G139" s="43">
        <v>0</v>
      </c>
      <c r="H139" s="43">
        <v>8.3333333333333375</v>
      </c>
      <c r="I139" s="43">
        <v>0</v>
      </c>
      <c r="J139" s="43">
        <v>4.5454545454545414</v>
      </c>
      <c r="K139" s="43">
        <v>0</v>
      </c>
      <c r="L139" s="43">
        <v>11.111111111111116</v>
      </c>
      <c r="M139" s="43">
        <v>5.2631578947368478</v>
      </c>
      <c r="N139" s="43">
        <v>0</v>
      </c>
      <c r="O139" s="43">
        <v>0</v>
      </c>
      <c r="P139" s="43">
        <v>0</v>
      </c>
      <c r="Q139" s="43">
        <v>2.3809523809523836</v>
      </c>
      <c r="R139" s="43">
        <v>5.7692307692307709</v>
      </c>
      <c r="S139" s="43">
        <v>4.2553191489361648</v>
      </c>
    </row>
    <row r="140" spans="1:19" ht="12" x14ac:dyDescent="0.2">
      <c r="A140" s="38" t="s">
        <v>89</v>
      </c>
      <c r="B140" s="43">
        <v>17.948717948717952</v>
      </c>
      <c r="C140" s="43">
        <v>9.0909090909090935</v>
      </c>
      <c r="D140" s="43">
        <v>13.253012048192769</v>
      </c>
      <c r="E140" s="43">
        <v>9.6774193548387117</v>
      </c>
      <c r="F140" s="43">
        <v>0</v>
      </c>
      <c r="G140" s="43">
        <v>4.3478260869565188</v>
      </c>
      <c r="H140" s="43">
        <v>17.647058823529417</v>
      </c>
      <c r="I140" s="43">
        <v>9.9999999999999982</v>
      </c>
      <c r="J140" s="43">
        <v>12.765957446808507</v>
      </c>
      <c r="K140" s="43">
        <v>2.6315789473684181</v>
      </c>
      <c r="L140" s="43">
        <v>1.7543859649122862</v>
      </c>
      <c r="M140" s="43">
        <v>2.1052631578947323</v>
      </c>
      <c r="N140" s="43">
        <v>0</v>
      </c>
      <c r="O140" s="43">
        <v>0</v>
      </c>
      <c r="P140" s="43">
        <v>0</v>
      </c>
      <c r="Q140" s="43">
        <v>11.2</v>
      </c>
      <c r="R140" s="43">
        <v>4.7337278106508895</v>
      </c>
      <c r="S140" s="43">
        <v>7.4829931972789083</v>
      </c>
    </row>
    <row r="141" spans="1:19" ht="13.5" x14ac:dyDescent="0.2">
      <c r="A141" s="38" t="s">
        <v>206</v>
      </c>
      <c r="B141" s="43">
        <v>0</v>
      </c>
      <c r="C141" s="43">
        <v>100</v>
      </c>
      <c r="D141" s="43">
        <v>100</v>
      </c>
      <c r="E141" s="43">
        <v>42.857142857142861</v>
      </c>
      <c r="F141" s="43">
        <v>0</v>
      </c>
      <c r="G141" s="43">
        <v>15.789473684210531</v>
      </c>
      <c r="H141" s="43">
        <v>0</v>
      </c>
      <c r="I141" s="43">
        <v>6.25</v>
      </c>
      <c r="J141" s="43">
        <v>5.2631578947368478</v>
      </c>
      <c r="K141" s="43">
        <v>0</v>
      </c>
      <c r="L141" s="43">
        <v>12.5</v>
      </c>
      <c r="M141" s="43">
        <v>9.9999999999999982</v>
      </c>
      <c r="N141" s="43">
        <v>100</v>
      </c>
      <c r="O141" s="43">
        <v>0</v>
      </c>
      <c r="P141" s="43">
        <v>12.5</v>
      </c>
      <c r="Q141" s="43">
        <v>30.76923076923077</v>
      </c>
      <c r="R141" s="43">
        <v>6.8181818181818237</v>
      </c>
      <c r="S141" s="43">
        <v>12.280701754385969</v>
      </c>
    </row>
    <row r="142" spans="1:19" ht="12" x14ac:dyDescent="0.2">
      <c r="A142" s="38" t="s">
        <v>100</v>
      </c>
      <c r="B142" s="43">
        <v>0</v>
      </c>
      <c r="C142" s="43">
        <v>0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  <c r="N142" s="43">
        <v>33.333333333333336</v>
      </c>
      <c r="O142" s="43">
        <v>0</v>
      </c>
      <c r="P142" s="43">
        <v>33.333333333333336</v>
      </c>
      <c r="Q142" s="43">
        <v>6.25</v>
      </c>
      <c r="R142" s="43">
        <v>0</v>
      </c>
      <c r="S142" s="43">
        <v>3.4482758620689613</v>
      </c>
    </row>
    <row r="143" spans="1:19" ht="12" x14ac:dyDescent="0.2">
      <c r="A143" s="37" t="s">
        <v>10</v>
      </c>
      <c r="B143" s="44">
        <v>31.25</v>
      </c>
      <c r="C143" s="44">
        <v>21.739130434782606</v>
      </c>
      <c r="D143" s="44">
        <v>25</v>
      </c>
      <c r="E143" s="44">
        <v>42.682926829268297</v>
      </c>
      <c r="F143" s="44">
        <v>18.000000000000004</v>
      </c>
      <c r="G143" s="44">
        <v>29.120879120879117</v>
      </c>
      <c r="H143" s="44">
        <v>29.11392405063291</v>
      </c>
      <c r="I143" s="44">
        <v>14.705882352941179</v>
      </c>
      <c r="J143" s="44">
        <v>20.994475138121548</v>
      </c>
      <c r="K143" s="44">
        <v>11.904761904761907</v>
      </c>
      <c r="L143" s="44">
        <v>1.851851851851849</v>
      </c>
      <c r="M143" s="44">
        <v>6.25</v>
      </c>
      <c r="N143" s="44">
        <v>6.944444444444442</v>
      </c>
      <c r="O143" s="44">
        <v>2.3255813953488413</v>
      </c>
      <c r="P143" s="44">
        <v>4.4303797468354444</v>
      </c>
      <c r="Q143" s="44">
        <v>25.69659442724458</v>
      </c>
      <c r="R143" s="44">
        <v>12.903225806451612</v>
      </c>
      <c r="S143" s="44">
        <v>18.361955085865254</v>
      </c>
    </row>
    <row r="144" spans="1:19" ht="12" x14ac:dyDescent="0.2">
      <c r="A144" s="38" t="s">
        <v>108</v>
      </c>
      <c r="B144" s="43">
        <v>0</v>
      </c>
      <c r="C144" s="43">
        <v>30.000000000000004</v>
      </c>
      <c r="D144" s="43">
        <v>19.999999999999996</v>
      </c>
      <c r="E144" s="43">
        <v>11.111111111111116</v>
      </c>
      <c r="F144" s="43">
        <v>16.666666666666664</v>
      </c>
      <c r="G144" s="43">
        <v>13.33333333333333</v>
      </c>
      <c r="H144" s="43">
        <v>100</v>
      </c>
      <c r="I144" s="43">
        <v>100</v>
      </c>
      <c r="J144" s="43">
        <v>100</v>
      </c>
      <c r="K144" s="43">
        <v>12.5</v>
      </c>
      <c r="L144" s="43">
        <v>0</v>
      </c>
      <c r="M144" s="43">
        <v>6.6666666666666652</v>
      </c>
      <c r="N144" s="43">
        <v>0</v>
      </c>
      <c r="O144" s="43">
        <v>0</v>
      </c>
      <c r="P144" s="43">
        <v>0</v>
      </c>
      <c r="Q144" s="43">
        <v>23.076923076923073</v>
      </c>
      <c r="R144" s="43">
        <v>29.729729729729726</v>
      </c>
      <c r="S144" s="43">
        <v>26.315789473684216</v>
      </c>
    </row>
    <row r="145" spans="1:19" ht="12" x14ac:dyDescent="0.2">
      <c r="A145" s="38" t="s">
        <v>107</v>
      </c>
      <c r="B145" s="43">
        <v>31.578947368421051</v>
      </c>
      <c r="C145" s="43">
        <v>17.647058823529417</v>
      </c>
      <c r="D145" s="43">
        <v>22.641509433962259</v>
      </c>
      <c r="E145" s="43">
        <v>38.46153846153846</v>
      </c>
      <c r="F145" s="43">
        <v>18.75</v>
      </c>
      <c r="G145" s="43">
        <v>27.586206896551722</v>
      </c>
      <c r="H145" s="43">
        <v>17.647058823529417</v>
      </c>
      <c r="I145" s="43">
        <v>13.043478260869568</v>
      </c>
      <c r="J145" s="43">
        <v>15.000000000000002</v>
      </c>
      <c r="K145" s="43">
        <v>11.764705882352944</v>
      </c>
      <c r="L145" s="43">
        <v>5.555555555555558</v>
      </c>
      <c r="M145" s="43">
        <v>8.5714285714285747</v>
      </c>
      <c r="N145" s="43">
        <v>7.9999999999999964</v>
      </c>
      <c r="O145" s="43">
        <v>0</v>
      </c>
      <c r="P145" s="43">
        <v>4.651162790697672</v>
      </c>
      <c r="Q145" s="43">
        <v>19.780219780219777</v>
      </c>
      <c r="R145" s="43">
        <v>11.926605504587151</v>
      </c>
      <c r="S145" s="43">
        <v>15.500000000000004</v>
      </c>
    </row>
    <row r="146" spans="1:19" ht="13.5" x14ac:dyDescent="0.2">
      <c r="A146" s="38" t="s">
        <v>206</v>
      </c>
      <c r="B146" s="43">
        <v>0</v>
      </c>
      <c r="C146" s="43">
        <v>0</v>
      </c>
      <c r="D146" s="43">
        <v>0</v>
      </c>
      <c r="E146" s="43">
        <v>41.666666666666664</v>
      </c>
      <c r="F146" s="43">
        <v>7.9999999999999964</v>
      </c>
      <c r="G146" s="43">
        <v>18.918918918918916</v>
      </c>
      <c r="H146" s="43">
        <v>60</v>
      </c>
      <c r="I146" s="43">
        <v>0</v>
      </c>
      <c r="J146" s="43">
        <v>19.354838709677423</v>
      </c>
      <c r="K146" s="43">
        <v>0</v>
      </c>
      <c r="L146" s="43">
        <v>0</v>
      </c>
      <c r="M146" s="43">
        <v>0</v>
      </c>
      <c r="N146" s="43">
        <v>14.28571428571429</v>
      </c>
      <c r="O146" s="43">
        <v>9.0909090909090935</v>
      </c>
      <c r="P146" s="43">
        <v>11.111111111111116</v>
      </c>
      <c r="Q146" s="43">
        <v>32.432432432432435</v>
      </c>
      <c r="R146" s="43">
        <v>4.0000000000000036</v>
      </c>
      <c r="S146" s="43">
        <v>13.392857142857139</v>
      </c>
    </row>
    <row r="147" spans="1:19" ht="13.5" x14ac:dyDescent="0.2">
      <c r="A147" s="38" t="s">
        <v>199</v>
      </c>
      <c r="B147" s="43">
        <v>100</v>
      </c>
      <c r="C147" s="43">
        <v>0</v>
      </c>
      <c r="D147" s="43">
        <v>100</v>
      </c>
      <c r="E147" s="43">
        <v>65.714285714285708</v>
      </c>
      <c r="F147" s="43">
        <v>42.105263157894733</v>
      </c>
      <c r="G147" s="43">
        <v>57.407407407407405</v>
      </c>
      <c r="H147" s="43">
        <v>22.222222222222221</v>
      </c>
      <c r="I147" s="43">
        <v>23.529411764705888</v>
      </c>
      <c r="J147" s="43">
        <v>22.72727272727273</v>
      </c>
      <c r="K147" s="43">
        <v>16.666666666666664</v>
      </c>
      <c r="L147" s="43">
        <v>0</v>
      </c>
      <c r="M147" s="43">
        <v>6.6666666666666652</v>
      </c>
      <c r="N147" s="43">
        <v>0</v>
      </c>
      <c r="O147" s="43">
        <v>0</v>
      </c>
      <c r="P147" s="43">
        <v>0</v>
      </c>
      <c r="Q147" s="43">
        <v>38.271604938271608</v>
      </c>
      <c r="R147" s="43">
        <v>19.672131147540984</v>
      </c>
      <c r="S147" s="43">
        <v>30.281690140845075</v>
      </c>
    </row>
    <row r="148" spans="1:19" ht="12" x14ac:dyDescent="0.2">
      <c r="A148" s="38" t="s">
        <v>101</v>
      </c>
      <c r="B148" s="43">
        <v>36.363636363636367</v>
      </c>
      <c r="C148" s="43">
        <v>22.916666666666664</v>
      </c>
      <c r="D148" s="43">
        <v>27.142857142857146</v>
      </c>
      <c r="E148" s="43">
        <v>7.6923076923076872</v>
      </c>
      <c r="F148" s="43">
        <v>11.764705882352944</v>
      </c>
      <c r="G148" s="43">
        <v>10.638297872340431</v>
      </c>
      <c r="H148" s="43">
        <v>5.555555555555558</v>
      </c>
      <c r="I148" s="43">
        <v>2.9411764705882359</v>
      </c>
      <c r="J148" s="43">
        <v>3.8461538461538436</v>
      </c>
      <c r="K148" s="43">
        <v>25</v>
      </c>
      <c r="L148" s="43">
        <v>0</v>
      </c>
      <c r="M148" s="43">
        <v>16.666666666666664</v>
      </c>
      <c r="N148" s="43">
        <v>11.111111111111116</v>
      </c>
      <c r="O148" s="43">
        <v>2.9411764705882359</v>
      </c>
      <c r="P148" s="43">
        <v>5.7692307692307709</v>
      </c>
      <c r="Q148" s="43">
        <v>17.333333333333336</v>
      </c>
      <c r="R148" s="43">
        <v>11.184210526315786</v>
      </c>
      <c r="S148" s="43">
        <v>13.215859030837008</v>
      </c>
    </row>
    <row r="149" spans="1:19" ht="12" x14ac:dyDescent="0.2">
      <c r="A149" s="37" t="s">
        <v>9</v>
      </c>
      <c r="B149" s="44">
        <v>25.181598062953992</v>
      </c>
      <c r="C149" s="44">
        <v>11.057692307692314</v>
      </c>
      <c r="D149" s="44">
        <v>16.682738669238184</v>
      </c>
      <c r="E149" s="44">
        <v>16.795865633074936</v>
      </c>
      <c r="F149" s="44">
        <v>9.3686354378818777</v>
      </c>
      <c r="G149" s="44">
        <v>12.642369020501143</v>
      </c>
      <c r="H149" s="44">
        <v>15.105740181268878</v>
      </c>
      <c r="I149" s="44">
        <v>6.3520871143375679</v>
      </c>
      <c r="J149" s="44">
        <v>9.6371882086167755</v>
      </c>
      <c r="K149" s="44">
        <v>9.7035040431266868</v>
      </c>
      <c r="L149" s="44">
        <v>4.0366972477064227</v>
      </c>
      <c r="M149" s="44">
        <v>6.3318777292576396</v>
      </c>
      <c r="N149" s="44">
        <v>5.4263565891472858</v>
      </c>
      <c r="O149" s="44">
        <v>2.1857923497267784</v>
      </c>
      <c r="P149" s="44">
        <v>3.5256410256410242</v>
      </c>
      <c r="Q149" s="44">
        <v>16.063764561618644</v>
      </c>
      <c r="R149" s="44">
        <v>7.3517126148705092</v>
      </c>
      <c r="S149" s="44">
        <v>10.881987577639752</v>
      </c>
    </row>
    <row r="150" spans="1:19" ht="12" x14ac:dyDescent="0.2">
      <c r="A150" s="38" t="s">
        <v>186</v>
      </c>
      <c r="B150" s="43">
        <v>45.918367346938773</v>
      </c>
      <c r="C150" s="43">
        <v>50</v>
      </c>
      <c r="D150" s="43">
        <v>46.721311475409834</v>
      </c>
      <c r="E150" s="43">
        <v>28.282828282828287</v>
      </c>
      <c r="F150" s="43">
        <v>19.23076923076923</v>
      </c>
      <c r="G150" s="43">
        <v>26.400000000000002</v>
      </c>
      <c r="H150" s="43">
        <v>42.372881355932201</v>
      </c>
      <c r="I150" s="43">
        <v>35.714285714285708</v>
      </c>
      <c r="J150" s="43">
        <v>40.229885057471257</v>
      </c>
      <c r="K150" s="43">
        <v>17.460317460317466</v>
      </c>
      <c r="L150" s="43">
        <v>6.6666666666666652</v>
      </c>
      <c r="M150" s="43">
        <v>15.384615384615385</v>
      </c>
      <c r="N150" s="43">
        <v>5.9701492537313383</v>
      </c>
      <c r="O150" s="43">
        <v>0</v>
      </c>
      <c r="P150" s="43">
        <v>4.5454545454545414</v>
      </c>
      <c r="Q150" s="43">
        <v>29.274611398963735</v>
      </c>
      <c r="R150" s="43">
        <v>24.561403508771928</v>
      </c>
      <c r="S150" s="43">
        <v>28.200000000000003</v>
      </c>
    </row>
    <row r="151" spans="1:19" ht="12" x14ac:dyDescent="0.2">
      <c r="A151" s="38" t="s">
        <v>72</v>
      </c>
      <c r="B151" s="43">
        <v>7.6923076923076872</v>
      </c>
      <c r="C151" s="43">
        <v>5.6179775280898898</v>
      </c>
      <c r="D151" s="43">
        <v>6.3829787234042534</v>
      </c>
      <c r="E151" s="43">
        <v>11.66666666666667</v>
      </c>
      <c r="F151" s="43">
        <v>4.2253521126760614</v>
      </c>
      <c r="G151" s="43">
        <v>7.6335877862595432</v>
      </c>
      <c r="H151" s="43">
        <v>2.8571428571428581</v>
      </c>
      <c r="I151" s="43">
        <v>0</v>
      </c>
      <c r="J151" s="43">
        <v>1.0101010101010055</v>
      </c>
      <c r="K151" s="43">
        <v>5.0000000000000044</v>
      </c>
      <c r="L151" s="43">
        <v>3.1746031746031744</v>
      </c>
      <c r="M151" s="43">
        <v>3.8834951456310662</v>
      </c>
      <c r="N151" s="43">
        <v>0</v>
      </c>
      <c r="O151" s="43">
        <v>0</v>
      </c>
      <c r="P151" s="43">
        <v>0</v>
      </c>
      <c r="Q151" s="43">
        <v>7.4866310160427769</v>
      </c>
      <c r="R151" s="43">
        <v>3.4843205574912939</v>
      </c>
      <c r="S151" s="43">
        <v>5.0632911392405111</v>
      </c>
    </row>
    <row r="152" spans="1:19" ht="12" x14ac:dyDescent="0.2">
      <c r="A152" s="38" t="s">
        <v>99</v>
      </c>
      <c r="B152" s="43">
        <v>53.125</v>
      </c>
      <c r="C152" s="43">
        <v>22.916666666666664</v>
      </c>
      <c r="D152" s="43">
        <v>35</v>
      </c>
      <c r="E152" s="43">
        <v>12.5</v>
      </c>
      <c r="F152" s="43">
        <v>9.9999999999999982</v>
      </c>
      <c r="G152" s="43">
        <v>10.71428571428571</v>
      </c>
      <c r="H152" s="43">
        <v>3.2258064516129004</v>
      </c>
      <c r="I152" s="43">
        <v>8.6956521739130483</v>
      </c>
      <c r="J152" s="43">
        <v>6.4935064935064961</v>
      </c>
      <c r="K152" s="43">
        <v>4.3478260869565188</v>
      </c>
      <c r="L152" s="43">
        <v>7.8947368421052655</v>
      </c>
      <c r="M152" s="43">
        <v>6.5573770491803245</v>
      </c>
      <c r="N152" s="43">
        <v>0</v>
      </c>
      <c r="O152" s="43">
        <v>0</v>
      </c>
      <c r="P152" s="43">
        <v>0</v>
      </c>
      <c r="Q152" s="43">
        <v>20.38834951456311</v>
      </c>
      <c r="R152" s="43">
        <v>12.790697674418606</v>
      </c>
      <c r="S152" s="43">
        <v>15.636363636363637</v>
      </c>
    </row>
    <row r="153" spans="1:19" ht="12" x14ac:dyDescent="0.2">
      <c r="A153" s="38" t="s">
        <v>98</v>
      </c>
      <c r="B153" s="43">
        <v>16.000000000000004</v>
      </c>
      <c r="C153" s="43">
        <v>15.384615384615385</v>
      </c>
      <c r="D153" s="43">
        <v>15.652173913043477</v>
      </c>
      <c r="E153" s="43">
        <v>8.3333333333333375</v>
      </c>
      <c r="F153" s="43">
        <v>3.3898305084745783</v>
      </c>
      <c r="G153" s="43">
        <v>5.8823529411764719</v>
      </c>
      <c r="H153" s="43">
        <v>0</v>
      </c>
      <c r="I153" s="43">
        <v>0</v>
      </c>
      <c r="J153" s="43">
        <v>0</v>
      </c>
      <c r="K153" s="43">
        <v>7.1428571428571397</v>
      </c>
      <c r="L153" s="43">
        <v>5.4545454545454568</v>
      </c>
      <c r="M153" s="43">
        <v>6.1855670103092786</v>
      </c>
      <c r="N153" s="43">
        <v>0</v>
      </c>
      <c r="O153" s="43">
        <v>0</v>
      </c>
      <c r="P153" s="43">
        <v>0</v>
      </c>
      <c r="Q153" s="43">
        <v>8.3769633507853385</v>
      </c>
      <c r="R153" s="43">
        <v>6.2240663900414939</v>
      </c>
      <c r="S153" s="43">
        <v>7.17592592592593</v>
      </c>
    </row>
    <row r="154" spans="1:19" ht="12" x14ac:dyDescent="0.2">
      <c r="A154" s="38" t="s">
        <v>89</v>
      </c>
      <c r="B154" s="43">
        <v>0</v>
      </c>
      <c r="C154" s="43">
        <v>3.3333333333333326</v>
      </c>
      <c r="D154" s="43">
        <v>2.1390374331550777</v>
      </c>
      <c r="E154" s="43">
        <v>5.2631578947368478</v>
      </c>
      <c r="F154" s="43">
        <v>5.6451612903225756</v>
      </c>
      <c r="G154" s="43">
        <v>5.5248618784530361</v>
      </c>
      <c r="H154" s="43">
        <v>11.111111111111116</v>
      </c>
      <c r="I154" s="43">
        <v>4.2553191489361648</v>
      </c>
      <c r="J154" s="43">
        <v>7.0063694267515908</v>
      </c>
      <c r="K154" s="43">
        <v>7.3770491803278659</v>
      </c>
      <c r="L154" s="43">
        <v>1.7857142857142905</v>
      </c>
      <c r="M154" s="43">
        <v>3.7572254335260125</v>
      </c>
      <c r="N154" s="43">
        <v>0</v>
      </c>
      <c r="O154" s="43">
        <v>0</v>
      </c>
      <c r="P154" s="43">
        <v>0</v>
      </c>
      <c r="Q154" s="43">
        <v>6.1488673139158623</v>
      </c>
      <c r="R154" s="43">
        <v>3.3807829181494609</v>
      </c>
      <c r="S154" s="43">
        <v>4.3628013777267549</v>
      </c>
    </row>
    <row r="155" spans="1:19" ht="12" x14ac:dyDescent="0.2">
      <c r="A155" s="38" t="s">
        <v>105</v>
      </c>
      <c r="B155" s="43">
        <v>26.086956521739136</v>
      </c>
      <c r="C155" s="43">
        <v>9.9999999999999982</v>
      </c>
      <c r="D155" s="43">
        <v>18.604651162790699</v>
      </c>
      <c r="E155" s="43">
        <v>0</v>
      </c>
      <c r="F155" s="43">
        <v>10.71428571428571</v>
      </c>
      <c r="G155" s="43">
        <v>5.0000000000000044</v>
      </c>
      <c r="H155" s="43">
        <v>9.0909090909090935</v>
      </c>
      <c r="I155" s="43">
        <v>6.8965517241379342</v>
      </c>
      <c r="J155" s="43">
        <v>7.8431372549019667</v>
      </c>
      <c r="K155" s="43">
        <v>4.7619047619047672</v>
      </c>
      <c r="L155" s="43">
        <v>7.6923076923076872</v>
      </c>
      <c r="M155" s="43">
        <v>6.3829787234042534</v>
      </c>
      <c r="N155" s="43">
        <v>0</v>
      </c>
      <c r="O155" s="43">
        <v>0</v>
      </c>
      <c r="P155" s="43">
        <v>0</v>
      </c>
      <c r="Q155" s="43">
        <v>9.1836734693877542</v>
      </c>
      <c r="R155" s="43">
        <v>8.6538461538461569</v>
      </c>
      <c r="S155" s="43">
        <v>8.9108910891089081</v>
      </c>
    </row>
    <row r="156" spans="1:19" ht="13.5" x14ac:dyDescent="0.2">
      <c r="A156" s="38" t="s">
        <v>206</v>
      </c>
      <c r="B156" s="43">
        <v>24.242424242424242</v>
      </c>
      <c r="C156" s="43">
        <v>9.9999999999999982</v>
      </c>
      <c r="D156" s="43">
        <v>13.071895424836599</v>
      </c>
      <c r="E156" s="43">
        <v>36.363636363636367</v>
      </c>
      <c r="F156" s="43">
        <v>43.75</v>
      </c>
      <c r="G156" s="43">
        <v>40.740740740740748</v>
      </c>
      <c r="H156" s="43">
        <v>13.207547169811317</v>
      </c>
      <c r="I156" s="43">
        <v>4.5454545454545414</v>
      </c>
      <c r="J156" s="43">
        <v>6.3745019920318775</v>
      </c>
      <c r="K156" s="43">
        <v>22.222222222222221</v>
      </c>
      <c r="L156" s="43">
        <v>13.043478260869568</v>
      </c>
      <c r="M156" s="43">
        <v>17.073170731707322</v>
      </c>
      <c r="N156" s="43">
        <v>0</v>
      </c>
      <c r="O156" s="43">
        <v>0</v>
      </c>
      <c r="P156" s="43">
        <v>0</v>
      </c>
      <c r="Q156" s="43">
        <v>16.546762589928054</v>
      </c>
      <c r="R156" s="43">
        <v>6.9662921348314644</v>
      </c>
      <c r="S156" s="43">
        <v>9.2465753424657571</v>
      </c>
    </row>
    <row r="157" spans="1:19" ht="12" x14ac:dyDescent="0.2">
      <c r="A157" s="38" t="s">
        <v>100</v>
      </c>
      <c r="B157" s="43">
        <v>41.379310344827594</v>
      </c>
      <c r="C157" s="43">
        <v>39.130434782608688</v>
      </c>
      <c r="D157" s="43">
        <v>40.384615384615387</v>
      </c>
      <c r="E157" s="43">
        <v>46.153846153846153</v>
      </c>
      <c r="F157" s="43">
        <v>52.173913043478258</v>
      </c>
      <c r="G157" s="43">
        <v>48.979591836734691</v>
      </c>
      <c r="H157" s="43">
        <v>19.999999999999996</v>
      </c>
      <c r="I157" s="43">
        <v>7.4074074074074066</v>
      </c>
      <c r="J157" s="43">
        <v>13.461538461538458</v>
      </c>
      <c r="K157" s="43">
        <v>5.555555555555558</v>
      </c>
      <c r="L157" s="43">
        <v>0</v>
      </c>
      <c r="M157" s="43">
        <v>3.3333333333333326</v>
      </c>
      <c r="N157" s="43">
        <v>0</v>
      </c>
      <c r="O157" s="43">
        <v>0</v>
      </c>
      <c r="P157" s="43">
        <v>0</v>
      </c>
      <c r="Q157" s="43">
        <v>30.303030303030297</v>
      </c>
      <c r="R157" s="43">
        <v>27.058823529411768</v>
      </c>
      <c r="S157" s="43">
        <v>28.80434782608695</v>
      </c>
    </row>
    <row r="158" spans="1:19" ht="13.5" x14ac:dyDescent="0.2">
      <c r="A158" s="38" t="s">
        <v>205</v>
      </c>
      <c r="B158" s="43">
        <v>13.793103448275868</v>
      </c>
      <c r="C158" s="43">
        <v>3.4782608695652195</v>
      </c>
      <c r="D158" s="43">
        <v>5.555555555555558</v>
      </c>
      <c r="E158" s="43">
        <v>15.384615384615385</v>
      </c>
      <c r="F158" s="43">
        <v>2.8846153846153855</v>
      </c>
      <c r="G158" s="43">
        <v>5.3846153846153877</v>
      </c>
      <c r="H158" s="43">
        <v>50</v>
      </c>
      <c r="I158" s="43">
        <v>100</v>
      </c>
      <c r="J158" s="43">
        <v>75</v>
      </c>
      <c r="K158" s="43">
        <v>16.666666666666664</v>
      </c>
      <c r="L158" s="43">
        <v>4.4943820224719104</v>
      </c>
      <c r="M158" s="43">
        <v>7.0796460176991154</v>
      </c>
      <c r="N158" s="43">
        <v>8.3333333333333375</v>
      </c>
      <c r="O158" s="43">
        <v>5.555555555555558</v>
      </c>
      <c r="P158" s="43">
        <v>6.4814814814814774</v>
      </c>
      <c r="Q158" s="43">
        <v>14.28571428571429</v>
      </c>
      <c r="R158" s="43">
        <v>4.9479166666666625</v>
      </c>
      <c r="S158" s="43">
        <v>7.1570576540755493</v>
      </c>
    </row>
    <row r="159" spans="1:19" ht="12" x14ac:dyDescent="0.2">
      <c r="A159" s="37" t="s">
        <v>7</v>
      </c>
      <c r="B159" s="44">
        <v>15.789473684210531</v>
      </c>
      <c r="C159" s="44">
        <v>4.6153846153846096</v>
      </c>
      <c r="D159" s="44">
        <v>8.5714285714285747</v>
      </c>
      <c r="E159" s="44">
        <v>10.697674418604652</v>
      </c>
      <c r="F159" s="44">
        <v>2.8497409326424861</v>
      </c>
      <c r="G159" s="44">
        <v>5.6572379367720416</v>
      </c>
      <c r="H159" s="44">
        <v>18.128654970760238</v>
      </c>
      <c r="I159" s="44">
        <v>11.111111111111116</v>
      </c>
      <c r="J159" s="44">
        <v>14.28571428571429</v>
      </c>
      <c r="K159" s="44">
        <v>11.881188118811881</v>
      </c>
      <c r="L159" s="44">
        <v>2.8571428571428581</v>
      </c>
      <c r="M159" s="44">
        <v>6.1594202898550776</v>
      </c>
      <c r="N159" s="44">
        <v>4.6242774566473965</v>
      </c>
      <c r="O159" s="44">
        <v>2.8880866425992746</v>
      </c>
      <c r="P159" s="44">
        <v>3.5555555555555562</v>
      </c>
      <c r="Q159" s="44">
        <v>12.523900573613766</v>
      </c>
      <c r="R159" s="44">
        <v>4.3678160919540243</v>
      </c>
      <c r="S159" s="44">
        <v>7.4300071787508966</v>
      </c>
    </row>
    <row r="160" spans="1:19" ht="12" x14ac:dyDescent="0.2">
      <c r="A160" s="38" t="s">
        <v>186</v>
      </c>
      <c r="B160" s="43">
        <v>33.333333333333336</v>
      </c>
      <c r="C160" s="43">
        <v>22.222222222222221</v>
      </c>
      <c r="D160" s="43">
        <v>30.555555555555557</v>
      </c>
      <c r="E160" s="43">
        <v>4.5454545454545414</v>
      </c>
      <c r="F160" s="43">
        <v>0</v>
      </c>
      <c r="G160" s="43">
        <v>3.4482758620689613</v>
      </c>
      <c r="H160" s="43">
        <v>19.512195121951216</v>
      </c>
      <c r="I160" s="43">
        <v>19.999999999999996</v>
      </c>
      <c r="J160" s="43">
        <v>19.672131147540984</v>
      </c>
      <c r="K160" s="43">
        <v>15.000000000000002</v>
      </c>
      <c r="L160" s="43">
        <v>7.1428571428571397</v>
      </c>
      <c r="M160" s="43">
        <v>12.962962962962965</v>
      </c>
      <c r="N160" s="43">
        <v>5.555555555555558</v>
      </c>
      <c r="O160" s="43">
        <v>0</v>
      </c>
      <c r="P160" s="43">
        <v>4.2553191489361648</v>
      </c>
      <c r="Q160" s="43">
        <v>16.744186046511633</v>
      </c>
      <c r="R160" s="43">
        <v>11.688311688311693</v>
      </c>
      <c r="S160" s="43">
        <v>15.410958904109584</v>
      </c>
    </row>
    <row r="161" spans="1:19" ht="12" x14ac:dyDescent="0.2">
      <c r="A161" s="38" t="s">
        <v>98</v>
      </c>
      <c r="B161" s="43">
        <v>2.9411764705882359</v>
      </c>
      <c r="C161" s="43">
        <v>4.2553191489361648</v>
      </c>
      <c r="D161" s="43">
        <v>3.703703703703709</v>
      </c>
      <c r="E161" s="43">
        <v>0</v>
      </c>
      <c r="F161" s="43">
        <v>0</v>
      </c>
      <c r="G161" s="43">
        <v>0</v>
      </c>
      <c r="H161" s="43">
        <v>4.0000000000000036</v>
      </c>
      <c r="I161" s="43">
        <v>0</v>
      </c>
      <c r="J161" s="43">
        <v>1.8867924528301883</v>
      </c>
      <c r="K161" s="43">
        <v>0</v>
      </c>
      <c r="L161" s="43">
        <v>2.777777777777779</v>
      </c>
      <c r="M161" s="43">
        <v>1.8867924528301883</v>
      </c>
      <c r="N161" s="43">
        <v>0</v>
      </c>
      <c r="O161" s="43">
        <v>0</v>
      </c>
      <c r="P161" s="43">
        <v>0</v>
      </c>
      <c r="Q161" s="43">
        <v>2.0000000000000018</v>
      </c>
      <c r="R161" s="43">
        <v>2.0547945205479423</v>
      </c>
      <c r="S161" s="43">
        <v>2.0325203252032575</v>
      </c>
    </row>
    <row r="162" spans="1:19" ht="12" x14ac:dyDescent="0.2">
      <c r="A162" s="38" t="s">
        <v>89</v>
      </c>
      <c r="B162" s="43">
        <v>14.814814814814813</v>
      </c>
      <c r="C162" s="43">
        <v>6.0402684563758413</v>
      </c>
      <c r="D162" s="43">
        <v>9.1304347826086989</v>
      </c>
      <c r="E162" s="43">
        <v>10.71428571428571</v>
      </c>
      <c r="F162" s="43">
        <v>3.6363636363636376</v>
      </c>
      <c r="G162" s="43">
        <v>6.0240963855421654</v>
      </c>
      <c r="H162" s="43">
        <v>22.388059701492537</v>
      </c>
      <c r="I162" s="43">
        <v>14.851485148514854</v>
      </c>
      <c r="J162" s="43">
        <v>17.857142857142861</v>
      </c>
      <c r="K162" s="43">
        <v>3.5087719298245612</v>
      </c>
      <c r="L162" s="43">
        <v>5.7471264367816133</v>
      </c>
      <c r="M162" s="43">
        <v>4.861111111111116</v>
      </c>
      <c r="N162" s="43">
        <v>5.3571428571428603</v>
      </c>
      <c r="O162" s="43">
        <v>1.2499999999999956</v>
      </c>
      <c r="P162" s="43">
        <v>2.9411764705882359</v>
      </c>
      <c r="Q162" s="43">
        <v>11.987381703470035</v>
      </c>
      <c r="R162" s="43">
        <v>6.4516129032258114</v>
      </c>
      <c r="S162" s="43">
        <v>8.5308056872037916</v>
      </c>
    </row>
    <row r="163" spans="1:19" ht="12" x14ac:dyDescent="0.2">
      <c r="A163" s="38" t="s">
        <v>97</v>
      </c>
      <c r="B163" s="43">
        <v>31.034482758620683</v>
      </c>
      <c r="C163" s="43">
        <v>5.7142857142857162</v>
      </c>
      <c r="D163" s="43">
        <v>17.1875</v>
      </c>
      <c r="E163" s="43">
        <v>35.714285714285708</v>
      </c>
      <c r="F163" s="43">
        <v>5.7142857142857162</v>
      </c>
      <c r="G163" s="43">
        <v>19.047619047619047</v>
      </c>
      <c r="H163" s="43">
        <v>25</v>
      </c>
      <c r="I163" s="43">
        <v>7.1428571428571397</v>
      </c>
      <c r="J163" s="43">
        <v>14.583333333333337</v>
      </c>
      <c r="K163" s="43">
        <v>38.70967741935484</v>
      </c>
      <c r="L163" s="43">
        <v>4.7619047619047672</v>
      </c>
      <c r="M163" s="43">
        <v>25</v>
      </c>
      <c r="N163" s="43">
        <v>6.4516129032258114</v>
      </c>
      <c r="O163" s="43">
        <v>11.111111111111116</v>
      </c>
      <c r="P163" s="43">
        <v>8.1632653061224474</v>
      </c>
      <c r="Q163" s="43">
        <v>27.338129496402875</v>
      </c>
      <c r="R163" s="43">
        <v>6.5693430656934337</v>
      </c>
      <c r="S163" s="43">
        <v>17.028985507246375</v>
      </c>
    </row>
    <row r="164" spans="1:19" ht="12" x14ac:dyDescent="0.2">
      <c r="A164" s="38" t="s">
        <v>96</v>
      </c>
      <c r="B164" s="43">
        <v>5.8823529411764719</v>
      </c>
      <c r="C164" s="43">
        <v>2.8455284552845517</v>
      </c>
      <c r="D164" s="43">
        <v>3.5031847133757954</v>
      </c>
      <c r="E164" s="43">
        <v>8.8888888888888911</v>
      </c>
      <c r="F164" s="43">
        <v>2.9585798816568087</v>
      </c>
      <c r="G164" s="43">
        <v>4.2056074766355085</v>
      </c>
      <c r="H164" s="43">
        <v>100</v>
      </c>
      <c r="I164" s="43">
        <v>15.384615384615385</v>
      </c>
      <c r="J164" s="43">
        <v>21.428571428571431</v>
      </c>
      <c r="K164" s="43">
        <v>6.9767441860465134</v>
      </c>
      <c r="L164" s="43">
        <v>1.0869565217391353</v>
      </c>
      <c r="M164" s="43">
        <v>2.2026431718061623</v>
      </c>
      <c r="N164" s="43">
        <v>2.0000000000000018</v>
      </c>
      <c r="O164" s="43">
        <v>3.0303030303030276</v>
      </c>
      <c r="P164" s="43">
        <v>2.7906976744186074</v>
      </c>
      <c r="Q164" s="43">
        <v>6.28019323671497</v>
      </c>
      <c r="R164" s="43">
        <v>2.7027027027026973</v>
      </c>
      <c r="S164" s="43">
        <v>3.4552845528455278</v>
      </c>
    </row>
    <row r="165" spans="1:19" ht="12" x14ac:dyDescent="0.2">
      <c r="A165" s="38" t="s">
        <v>100</v>
      </c>
      <c r="B165" s="43">
        <v>5.2631578947368478</v>
      </c>
      <c r="C165" s="43">
        <v>0</v>
      </c>
      <c r="D165" s="43">
        <v>2.2727272727272707</v>
      </c>
      <c r="E165" s="43">
        <v>5.555555555555558</v>
      </c>
      <c r="F165" s="43">
        <v>0</v>
      </c>
      <c r="G165" s="43">
        <v>2.3809523809523836</v>
      </c>
      <c r="H165" s="43">
        <v>5.8823529411764719</v>
      </c>
      <c r="I165" s="43">
        <v>0</v>
      </c>
      <c r="J165" s="43">
        <v>2.9411764705882359</v>
      </c>
      <c r="K165" s="43">
        <v>7.1428571428571397</v>
      </c>
      <c r="L165" s="43">
        <v>0</v>
      </c>
      <c r="M165" s="43">
        <v>4.5454545454545414</v>
      </c>
      <c r="N165" s="43">
        <v>0</v>
      </c>
      <c r="O165" s="43">
        <v>0</v>
      </c>
      <c r="P165" s="43">
        <v>0</v>
      </c>
      <c r="Q165" s="43">
        <v>5.8823529411764719</v>
      </c>
      <c r="R165" s="43">
        <v>0</v>
      </c>
      <c r="S165" s="43">
        <v>2.777777777777779</v>
      </c>
    </row>
    <row r="166" spans="1:19" ht="12" x14ac:dyDescent="0.2">
      <c r="A166" s="37" t="s">
        <v>8</v>
      </c>
      <c r="B166" s="44">
        <v>50.78125</v>
      </c>
      <c r="C166" s="44">
        <v>31.630170316301697</v>
      </c>
      <c r="D166" s="44">
        <v>40.880503144654092</v>
      </c>
      <c r="E166" s="44">
        <v>31.192660550458719</v>
      </c>
      <c r="F166" s="44">
        <v>27.647058823529413</v>
      </c>
      <c r="G166" s="44">
        <v>29.38530734632684</v>
      </c>
      <c r="H166" s="44">
        <v>24.315068493150683</v>
      </c>
      <c r="I166" s="44">
        <v>20.274914089347075</v>
      </c>
      <c r="J166" s="44">
        <v>22.29845626072041</v>
      </c>
      <c r="K166" s="44">
        <v>20.952380952380956</v>
      </c>
      <c r="L166" s="44">
        <v>12.385321100917434</v>
      </c>
      <c r="M166" s="44">
        <v>16.588785046728972</v>
      </c>
      <c r="N166" s="44">
        <v>7.2784810126582329</v>
      </c>
      <c r="O166" s="44">
        <v>4.143646408839774</v>
      </c>
      <c r="P166" s="44">
        <v>5.6047197640118007</v>
      </c>
      <c r="Q166" s="44">
        <v>28.449967298888158</v>
      </c>
      <c r="R166" s="44">
        <v>20.036991368680646</v>
      </c>
      <c r="S166" s="44">
        <v>24.119327197715013</v>
      </c>
    </row>
    <row r="167" spans="1:19" ht="12" x14ac:dyDescent="0.2">
      <c r="A167" s="38" t="s">
        <v>186</v>
      </c>
      <c r="B167" s="43">
        <v>31.111111111111111</v>
      </c>
      <c r="C167" s="43">
        <v>29.411764705882348</v>
      </c>
      <c r="D167" s="43">
        <v>30.645161290322577</v>
      </c>
      <c r="E167" s="43">
        <v>33.333333333333336</v>
      </c>
      <c r="F167" s="43">
        <v>77.777777777777786</v>
      </c>
      <c r="G167" s="43">
        <v>42.222222222222229</v>
      </c>
      <c r="H167" s="43">
        <v>16.666666666666664</v>
      </c>
      <c r="I167" s="43">
        <v>0</v>
      </c>
      <c r="J167" s="43">
        <v>14.28571428571429</v>
      </c>
      <c r="K167" s="43">
        <v>23.529411764705888</v>
      </c>
      <c r="L167" s="43">
        <v>0</v>
      </c>
      <c r="M167" s="43">
        <v>19.047619047619047</v>
      </c>
      <c r="N167" s="43">
        <v>4.0000000000000036</v>
      </c>
      <c r="O167" s="43">
        <v>14.28571428571429</v>
      </c>
      <c r="P167" s="43">
        <v>7.6923076923076872</v>
      </c>
      <c r="Q167" s="43">
        <v>23.529411764705888</v>
      </c>
      <c r="R167" s="43">
        <v>28.571428571428601</v>
      </c>
      <c r="S167" s="43">
        <v>24.752475247524753</v>
      </c>
    </row>
    <row r="168" spans="1:19" ht="12" x14ac:dyDescent="0.2">
      <c r="A168" s="38" t="s">
        <v>80</v>
      </c>
      <c r="B168" s="43">
        <v>24</v>
      </c>
      <c r="C168" s="43">
        <v>8.6956521739130483</v>
      </c>
      <c r="D168" s="43">
        <v>16.666666666666664</v>
      </c>
      <c r="E168" s="43">
        <v>23.076923076923073</v>
      </c>
      <c r="F168" s="43">
        <v>25.925925925925931</v>
      </c>
      <c r="G168" s="43">
        <v>24.242424242424242</v>
      </c>
      <c r="H168" s="43">
        <v>0</v>
      </c>
      <c r="I168" s="43">
        <v>4.1666666666666625</v>
      </c>
      <c r="J168" s="43">
        <v>2.3809523809523836</v>
      </c>
      <c r="K168" s="43">
        <v>50</v>
      </c>
      <c r="L168" s="43">
        <v>16.666666666666664</v>
      </c>
      <c r="M168" s="43">
        <v>34.615384615384613</v>
      </c>
      <c r="N168" s="43">
        <v>19.999999999999996</v>
      </c>
      <c r="O168" s="43">
        <v>22.222222222222221</v>
      </c>
      <c r="P168" s="43">
        <v>21.153846153846157</v>
      </c>
      <c r="Q168" s="43">
        <v>22.314049586776864</v>
      </c>
      <c r="R168" s="43">
        <v>15.929203539823011</v>
      </c>
      <c r="S168" s="43">
        <v>19.23076923076923</v>
      </c>
    </row>
    <row r="169" spans="1:19" ht="12" x14ac:dyDescent="0.2">
      <c r="A169" s="38" t="s">
        <v>72</v>
      </c>
      <c r="B169" s="43">
        <v>69.642857142857139</v>
      </c>
      <c r="C169" s="43">
        <v>37.5</v>
      </c>
      <c r="D169" s="43">
        <v>50.735294117647058</v>
      </c>
      <c r="E169" s="43">
        <v>30.000000000000004</v>
      </c>
      <c r="F169" s="43">
        <v>24.615384615384617</v>
      </c>
      <c r="G169" s="43">
        <v>26.666666666666671</v>
      </c>
      <c r="H169" s="43">
        <v>41.17647058823529</v>
      </c>
      <c r="I169" s="43">
        <v>29.268292682926834</v>
      </c>
      <c r="J169" s="43">
        <v>34.666666666666671</v>
      </c>
      <c r="K169" s="43">
        <v>12</v>
      </c>
      <c r="L169" s="43">
        <v>6.0000000000000053</v>
      </c>
      <c r="M169" s="43">
        <v>7.9999999999999964</v>
      </c>
      <c r="N169" s="43">
        <v>0</v>
      </c>
      <c r="O169" s="43">
        <v>8.3333333333333375</v>
      </c>
      <c r="P169" s="43">
        <v>5.555555555555558</v>
      </c>
      <c r="Q169" s="43">
        <v>42.236024844720497</v>
      </c>
      <c r="R169" s="43">
        <v>25</v>
      </c>
      <c r="S169" s="43">
        <v>31.784841075794624</v>
      </c>
    </row>
    <row r="170" spans="1:19" ht="12" x14ac:dyDescent="0.2">
      <c r="A170" s="38" t="s">
        <v>98</v>
      </c>
      <c r="B170" s="43">
        <v>84.210526315789465</v>
      </c>
      <c r="C170" s="43">
        <v>45.652173913043484</v>
      </c>
      <c r="D170" s="43">
        <v>63.095238095238095</v>
      </c>
      <c r="E170" s="43">
        <v>37.5</v>
      </c>
      <c r="F170" s="43">
        <v>28.571428571428569</v>
      </c>
      <c r="G170" s="43">
        <v>32.835820895522382</v>
      </c>
      <c r="H170" s="43">
        <v>36.363636363636367</v>
      </c>
      <c r="I170" s="43">
        <v>45.45454545454546</v>
      </c>
      <c r="J170" s="43">
        <v>41.81818181818182</v>
      </c>
      <c r="K170" s="43">
        <v>27.27272727272727</v>
      </c>
      <c r="L170" s="43">
        <v>14.28571428571429</v>
      </c>
      <c r="M170" s="43">
        <v>19.999999999999996</v>
      </c>
      <c r="N170" s="43">
        <v>0</v>
      </c>
      <c r="O170" s="43">
        <v>0</v>
      </c>
      <c r="P170" s="43">
        <v>0</v>
      </c>
      <c r="Q170" s="43">
        <v>47.933884297520656</v>
      </c>
      <c r="R170" s="43">
        <v>33.112582781456958</v>
      </c>
      <c r="S170" s="43">
        <v>39.705882352941181</v>
      </c>
    </row>
    <row r="171" spans="1:19" ht="12" x14ac:dyDescent="0.2">
      <c r="A171" s="38" t="s">
        <v>89</v>
      </c>
      <c r="B171" s="43">
        <v>37.096774193548384</v>
      </c>
      <c r="C171" s="43">
        <v>37.404580152671748</v>
      </c>
      <c r="D171" s="43">
        <v>37.305699481865283</v>
      </c>
      <c r="E171" s="43">
        <v>36.666666666666671</v>
      </c>
      <c r="F171" s="43">
        <v>27.777777777777779</v>
      </c>
      <c r="G171" s="43">
        <v>30.952380952380953</v>
      </c>
      <c r="H171" s="43">
        <v>23.636363636363633</v>
      </c>
      <c r="I171" s="43">
        <v>23.404255319148938</v>
      </c>
      <c r="J171" s="43">
        <v>23.48993288590604</v>
      </c>
      <c r="K171" s="43">
        <v>37.5</v>
      </c>
      <c r="L171" s="43">
        <v>36.666666666666671</v>
      </c>
      <c r="M171" s="43">
        <v>36.842105263157897</v>
      </c>
      <c r="N171" s="43">
        <v>3.2967032967032961</v>
      </c>
      <c r="O171" s="43">
        <v>1.8181818181818188</v>
      </c>
      <c r="P171" s="43">
        <v>2.34375</v>
      </c>
      <c r="Q171" s="43">
        <v>23.188405797101453</v>
      </c>
      <c r="R171" s="43">
        <v>21.780303030303028</v>
      </c>
      <c r="S171" s="43">
        <v>22.263681592039795</v>
      </c>
    </row>
    <row r="172" spans="1:19" ht="12" x14ac:dyDescent="0.2">
      <c r="A172" s="38" t="s">
        <v>105</v>
      </c>
      <c r="B172" s="43">
        <v>73.684210526315795</v>
      </c>
      <c r="C172" s="43">
        <v>36.363636363636367</v>
      </c>
      <c r="D172" s="43">
        <v>60</v>
      </c>
      <c r="E172" s="43">
        <v>19.999999999999996</v>
      </c>
      <c r="F172" s="43">
        <v>13.33333333333333</v>
      </c>
      <c r="G172" s="43">
        <v>16.666666666666664</v>
      </c>
      <c r="H172" s="43">
        <v>0</v>
      </c>
      <c r="I172" s="43">
        <v>0</v>
      </c>
      <c r="J172" s="43">
        <v>0</v>
      </c>
      <c r="K172" s="43">
        <v>11.111111111111116</v>
      </c>
      <c r="L172" s="43">
        <v>9.0909090909090935</v>
      </c>
      <c r="M172" s="43">
        <v>9.9999999999999982</v>
      </c>
      <c r="N172" s="43">
        <v>6.25</v>
      </c>
      <c r="O172" s="43">
        <v>0</v>
      </c>
      <c r="P172" s="43">
        <v>3.2258064516129004</v>
      </c>
      <c r="Q172" s="43">
        <v>28.787878787878785</v>
      </c>
      <c r="R172" s="43">
        <v>11.475409836065575</v>
      </c>
      <c r="S172" s="43">
        <v>20.472440944881885</v>
      </c>
    </row>
    <row r="173" spans="1:19" ht="12" x14ac:dyDescent="0.2">
      <c r="A173" s="38" t="s">
        <v>100</v>
      </c>
      <c r="B173" s="43">
        <v>42.857142857142861</v>
      </c>
      <c r="C173" s="43">
        <v>37.5</v>
      </c>
      <c r="D173" s="43">
        <v>40.909090909090907</v>
      </c>
      <c r="E173" s="43">
        <v>71.428571428571431</v>
      </c>
      <c r="F173" s="43">
        <v>75</v>
      </c>
      <c r="G173" s="43">
        <v>72.727272727272734</v>
      </c>
      <c r="H173" s="43">
        <v>18.181818181818176</v>
      </c>
      <c r="I173" s="43">
        <v>0</v>
      </c>
      <c r="J173" s="43">
        <v>13.33333333333333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30.952380952380953</v>
      </c>
      <c r="R173" s="43">
        <v>27.27272727272727</v>
      </c>
      <c r="S173" s="43">
        <v>29.6875</v>
      </c>
    </row>
    <row r="174" spans="1:19" ht="12" x14ac:dyDescent="0.2">
      <c r="A174" s="38" t="s">
        <v>104</v>
      </c>
      <c r="B174" s="43">
        <v>19.999999999999996</v>
      </c>
      <c r="C174" s="43">
        <v>0</v>
      </c>
      <c r="D174" s="43">
        <v>14.28571428571429</v>
      </c>
      <c r="E174" s="43">
        <v>40</v>
      </c>
      <c r="F174" s="43">
        <v>0</v>
      </c>
      <c r="G174" s="43">
        <v>33.333333333333336</v>
      </c>
      <c r="H174" s="43">
        <v>0</v>
      </c>
      <c r="I174" s="43">
        <v>25</v>
      </c>
      <c r="J174" s="43">
        <v>25</v>
      </c>
      <c r="K174" s="43">
        <v>0</v>
      </c>
      <c r="L174" s="43">
        <v>0</v>
      </c>
      <c r="M174" s="43">
        <v>0</v>
      </c>
      <c r="N174" s="43">
        <v>0</v>
      </c>
      <c r="O174" s="43">
        <v>0</v>
      </c>
      <c r="P174" s="43">
        <v>0</v>
      </c>
      <c r="Q174" s="43">
        <v>21.428571428571431</v>
      </c>
      <c r="R174" s="43">
        <v>8.3333333333333375</v>
      </c>
      <c r="S174" s="43">
        <v>15.384615384615385</v>
      </c>
    </row>
    <row r="175" spans="1:19" ht="12" x14ac:dyDescent="0.2">
      <c r="A175" s="42" t="s">
        <v>103</v>
      </c>
      <c r="B175" s="43">
        <v>69.047619047619051</v>
      </c>
      <c r="C175" s="43">
        <v>40</v>
      </c>
      <c r="D175" s="43">
        <v>61.403508771929829</v>
      </c>
      <c r="E175" s="43">
        <v>33.333333333333336</v>
      </c>
      <c r="F175" s="43">
        <v>38.46153846153846</v>
      </c>
      <c r="G175" s="43">
        <v>35</v>
      </c>
      <c r="H175" s="43">
        <v>17.777777777777782</v>
      </c>
      <c r="I175" s="43">
        <v>22.222222222222221</v>
      </c>
      <c r="J175" s="43">
        <v>19.047619047619047</v>
      </c>
      <c r="K175" s="43">
        <v>29.411764705882348</v>
      </c>
      <c r="L175" s="43">
        <v>19.047619047619047</v>
      </c>
      <c r="M175" s="43">
        <v>26.388888888888886</v>
      </c>
      <c r="N175" s="43">
        <v>11.764705882352944</v>
      </c>
      <c r="O175" s="43">
        <v>7.6923076923076872</v>
      </c>
      <c r="P175" s="43">
        <v>10.638297872340431</v>
      </c>
      <c r="Q175" s="43">
        <v>32.663316582914568</v>
      </c>
      <c r="R175" s="43">
        <v>25</v>
      </c>
      <c r="S175" s="43">
        <v>30.465949820788531</v>
      </c>
    </row>
    <row r="176" spans="1:19" ht="12" x14ac:dyDescent="0.2">
      <c r="A176" s="38" t="s">
        <v>102</v>
      </c>
      <c r="B176" s="43">
        <v>41.17647058823529</v>
      </c>
      <c r="C176" s="43">
        <v>9.0909090909090935</v>
      </c>
      <c r="D176" s="43">
        <v>31.506849315068497</v>
      </c>
      <c r="E176" s="43">
        <v>21.999999999999996</v>
      </c>
      <c r="F176" s="43">
        <v>26.666666666666671</v>
      </c>
      <c r="G176" s="43">
        <v>23.750000000000004</v>
      </c>
      <c r="H176" s="43">
        <v>36.734693877551017</v>
      </c>
      <c r="I176" s="43">
        <v>13.33333333333333</v>
      </c>
      <c r="J176" s="43">
        <v>31.25</v>
      </c>
      <c r="K176" s="43">
        <v>10.526315789473683</v>
      </c>
      <c r="L176" s="43">
        <v>19.999999999999996</v>
      </c>
      <c r="M176" s="43">
        <v>12.5</v>
      </c>
      <c r="N176" s="43">
        <v>9.1954022988505741</v>
      </c>
      <c r="O176" s="43">
        <v>0</v>
      </c>
      <c r="P176" s="43">
        <v>6.2992125984251963</v>
      </c>
      <c r="Q176" s="43">
        <v>22.545454545454547</v>
      </c>
      <c r="R176" s="43">
        <v>11.965811965811968</v>
      </c>
      <c r="S176" s="43">
        <v>19.387755102040817</v>
      </c>
    </row>
    <row r="177" spans="1:19" ht="12" x14ac:dyDescent="0.2">
      <c r="A177" s="38" t="s">
        <v>101</v>
      </c>
      <c r="B177" s="43">
        <v>37.037037037037038</v>
      </c>
      <c r="C177" s="43">
        <v>14.28571428571429</v>
      </c>
      <c r="D177" s="43">
        <v>21.68674698795181</v>
      </c>
      <c r="E177" s="43">
        <v>31.25</v>
      </c>
      <c r="F177" s="43">
        <v>18.181818181818176</v>
      </c>
      <c r="G177" s="43">
        <v>22.448979591836739</v>
      </c>
      <c r="H177" s="43">
        <v>14.28571428571429</v>
      </c>
      <c r="I177" s="43">
        <v>4.5454545454545414</v>
      </c>
      <c r="J177" s="43">
        <v>7.6923076923076872</v>
      </c>
      <c r="K177" s="43">
        <v>5.2631578947368478</v>
      </c>
      <c r="L177" s="43">
        <v>0</v>
      </c>
      <c r="M177" s="43">
        <v>1.6666666666666718</v>
      </c>
      <c r="N177" s="43">
        <v>5.555555555555558</v>
      </c>
      <c r="O177" s="43">
        <v>2.9850746268656692</v>
      </c>
      <c r="P177" s="43">
        <v>3.5294117647058809</v>
      </c>
      <c r="Q177" s="43">
        <v>19.801980198019798</v>
      </c>
      <c r="R177" s="43">
        <v>7.4688796680497882</v>
      </c>
      <c r="S177" s="43">
        <v>11.111111111111116</v>
      </c>
    </row>
    <row r="178" spans="1:19" ht="12" x14ac:dyDescent="0.2">
      <c r="A178" s="37" t="s">
        <v>43</v>
      </c>
      <c r="B178" s="44">
        <v>30.188679245283023</v>
      </c>
      <c r="C178" s="44">
        <v>11.949685534591193</v>
      </c>
      <c r="D178" s="44">
        <v>19.245283018867919</v>
      </c>
      <c r="E178" s="44">
        <v>12.631578947368416</v>
      </c>
      <c r="F178" s="44">
        <v>5.9880239520958112</v>
      </c>
      <c r="G178" s="44">
        <v>8.3969465648855</v>
      </c>
      <c r="H178" s="44">
        <v>12.195121951219512</v>
      </c>
      <c r="I178" s="44">
        <v>2.5641025641025661</v>
      </c>
      <c r="J178" s="44">
        <v>5.8823529411764719</v>
      </c>
      <c r="K178" s="44">
        <v>16.279069767441857</v>
      </c>
      <c r="L178" s="44">
        <v>6.5789473684210513</v>
      </c>
      <c r="M178" s="44">
        <v>10.084033613445376</v>
      </c>
      <c r="N178" s="44">
        <v>13.11475409836066</v>
      </c>
      <c r="O178" s="44">
        <v>2.777777777777779</v>
      </c>
      <c r="P178" s="44">
        <v>7.518796992481203</v>
      </c>
      <c r="Q178" s="44">
        <v>17.674418604651166</v>
      </c>
      <c r="R178" s="44">
        <v>6.3739376770538207</v>
      </c>
      <c r="S178" s="44">
        <v>10.651408450704224</v>
      </c>
    </row>
    <row r="179" spans="1:19" ht="12" x14ac:dyDescent="0.2">
      <c r="A179" s="38" t="s">
        <v>186</v>
      </c>
      <c r="B179" s="43">
        <v>30.434782608695656</v>
      </c>
      <c r="C179" s="43">
        <v>19.999999999999996</v>
      </c>
      <c r="D179" s="43">
        <v>28.571428571428569</v>
      </c>
      <c r="E179" s="43">
        <v>4.7619047619047672</v>
      </c>
      <c r="F179" s="43">
        <v>0</v>
      </c>
      <c r="G179" s="43">
        <v>3.5714285714285698</v>
      </c>
      <c r="H179" s="43">
        <v>0</v>
      </c>
      <c r="I179" s="43">
        <v>0</v>
      </c>
      <c r="J179" s="43">
        <v>0</v>
      </c>
      <c r="K179" s="43">
        <v>0</v>
      </c>
      <c r="L179" s="43">
        <v>0</v>
      </c>
      <c r="M179" s="43">
        <v>0</v>
      </c>
      <c r="N179" s="43">
        <v>5.2631578947368478</v>
      </c>
      <c r="O179" s="43">
        <v>0</v>
      </c>
      <c r="P179" s="43">
        <v>5.0000000000000044</v>
      </c>
      <c r="Q179" s="43">
        <v>10.344827586206895</v>
      </c>
      <c r="R179" s="43">
        <v>5.8823529411764719</v>
      </c>
      <c r="S179" s="43">
        <v>9.615384615384615</v>
      </c>
    </row>
    <row r="180" spans="1:19" ht="12" x14ac:dyDescent="0.2">
      <c r="A180" s="38" t="s">
        <v>98</v>
      </c>
      <c r="B180" s="43">
        <v>40</v>
      </c>
      <c r="C180" s="43">
        <v>22.222222222222221</v>
      </c>
      <c r="D180" s="43">
        <v>30.303030303030297</v>
      </c>
      <c r="E180" s="43">
        <v>27.27272727272727</v>
      </c>
      <c r="F180" s="43">
        <v>4.0000000000000036</v>
      </c>
      <c r="G180" s="43">
        <v>11.111111111111116</v>
      </c>
      <c r="H180" s="43">
        <v>27.27272727272727</v>
      </c>
      <c r="I180" s="43">
        <v>0</v>
      </c>
      <c r="J180" s="43">
        <v>9.375</v>
      </c>
      <c r="K180" s="43">
        <v>18.75</v>
      </c>
      <c r="L180" s="43">
        <v>11.764705882352944</v>
      </c>
      <c r="M180" s="43">
        <v>15.151515151515149</v>
      </c>
      <c r="N180" s="43">
        <v>0</v>
      </c>
      <c r="O180" s="43">
        <v>0</v>
      </c>
      <c r="P180" s="43">
        <v>0</v>
      </c>
      <c r="Q180" s="43">
        <v>28.301886792452834</v>
      </c>
      <c r="R180" s="43">
        <v>8.6419753086419799</v>
      </c>
      <c r="S180" s="43">
        <v>16.417910447761198</v>
      </c>
    </row>
    <row r="181" spans="1:19" ht="12" x14ac:dyDescent="0.2">
      <c r="A181" s="38" t="s">
        <v>89</v>
      </c>
      <c r="B181" s="43">
        <v>33.333333333333336</v>
      </c>
      <c r="C181" s="43">
        <v>14.035087719298245</v>
      </c>
      <c r="D181" s="43">
        <v>21.875</v>
      </c>
      <c r="E181" s="43">
        <v>11.111111111111116</v>
      </c>
      <c r="F181" s="43">
        <v>10.71428571428571</v>
      </c>
      <c r="G181" s="43">
        <v>10.843373493975905</v>
      </c>
      <c r="H181" s="43">
        <v>11.538461538461542</v>
      </c>
      <c r="I181" s="43">
        <v>2.1739130434782594</v>
      </c>
      <c r="J181" s="43">
        <v>5.555555555555558</v>
      </c>
      <c r="K181" s="43">
        <v>19.23076923076923</v>
      </c>
      <c r="L181" s="43">
        <v>4.2553191489361648</v>
      </c>
      <c r="M181" s="43">
        <v>9.5890410958904155</v>
      </c>
      <c r="N181" s="43">
        <v>11.538461538461542</v>
      </c>
      <c r="O181" s="43">
        <v>0</v>
      </c>
      <c r="P181" s="43">
        <v>4.6153846153846096</v>
      </c>
      <c r="Q181" s="43">
        <v>18.75</v>
      </c>
      <c r="R181" s="43">
        <v>6.9387755102040867</v>
      </c>
      <c r="S181" s="43">
        <v>11.311053984575835</v>
      </c>
    </row>
    <row r="182" spans="1:19" ht="13.5" x14ac:dyDescent="0.2">
      <c r="A182" s="38" t="s">
        <v>206</v>
      </c>
      <c r="B182" s="43">
        <v>0</v>
      </c>
      <c r="C182" s="43">
        <v>0</v>
      </c>
      <c r="D182" s="43">
        <v>0</v>
      </c>
      <c r="E182" s="43">
        <v>18.181818181818176</v>
      </c>
      <c r="F182" s="43">
        <v>0</v>
      </c>
      <c r="G182" s="43">
        <v>6.6666666666666652</v>
      </c>
      <c r="H182" s="43">
        <v>9.9999999999999982</v>
      </c>
      <c r="I182" s="43">
        <v>0</v>
      </c>
      <c r="J182" s="43">
        <v>2.777777777777779</v>
      </c>
      <c r="K182" s="43">
        <v>16.666666666666664</v>
      </c>
      <c r="L182" s="43">
        <v>11.111111111111116</v>
      </c>
      <c r="M182" s="43">
        <v>12.5</v>
      </c>
      <c r="N182" s="43">
        <v>11.111111111111116</v>
      </c>
      <c r="O182" s="43">
        <v>3.703703703703709</v>
      </c>
      <c r="P182" s="43">
        <v>5.555555555555558</v>
      </c>
      <c r="Q182" s="43">
        <v>13.513513513513509</v>
      </c>
      <c r="R182" s="43">
        <v>3.3333333333333326</v>
      </c>
      <c r="S182" s="43">
        <v>6.2992125984251963</v>
      </c>
    </row>
    <row r="183" spans="1:19" ht="12" x14ac:dyDescent="0.2">
      <c r="A183" s="38" t="s">
        <v>100</v>
      </c>
      <c r="B183" s="43">
        <v>33.333333333333336</v>
      </c>
      <c r="C183" s="43">
        <v>0</v>
      </c>
      <c r="D183" s="43">
        <v>22.222222222222221</v>
      </c>
      <c r="E183" s="43">
        <v>11.111111111111116</v>
      </c>
      <c r="F183" s="43">
        <v>0</v>
      </c>
      <c r="G183" s="43">
        <v>8.3333333333333375</v>
      </c>
      <c r="H183" s="43">
        <v>19.999999999999996</v>
      </c>
      <c r="I183" s="43">
        <v>0</v>
      </c>
      <c r="J183" s="43">
        <v>7.6923076923076872</v>
      </c>
      <c r="K183" s="43">
        <v>9.0909090909090935</v>
      </c>
      <c r="L183" s="43">
        <v>0</v>
      </c>
      <c r="M183" s="43">
        <v>5.0000000000000044</v>
      </c>
      <c r="N183" s="43">
        <v>0</v>
      </c>
      <c r="O183" s="43">
        <v>0</v>
      </c>
      <c r="P183" s="43">
        <v>0</v>
      </c>
      <c r="Q183" s="43">
        <v>15.625</v>
      </c>
      <c r="R183" s="43">
        <v>0</v>
      </c>
      <c r="S183" s="43">
        <v>8.9285714285714306</v>
      </c>
    </row>
    <row r="184" spans="1:19" ht="12" x14ac:dyDescent="0.2">
      <c r="A184" s="38" t="s">
        <v>71</v>
      </c>
      <c r="B184" s="43">
        <v>18.181818181818176</v>
      </c>
      <c r="C184" s="43">
        <v>7.8947368421052655</v>
      </c>
      <c r="D184" s="43">
        <v>10.204081632653061</v>
      </c>
      <c r="E184" s="43">
        <v>12.5</v>
      </c>
      <c r="F184" s="43">
        <v>5.2631578947368478</v>
      </c>
      <c r="G184" s="43">
        <v>6.8493150684931559</v>
      </c>
      <c r="H184" s="43">
        <v>13.33333333333333</v>
      </c>
      <c r="I184" s="43">
        <v>5.6603773584905648</v>
      </c>
      <c r="J184" s="43">
        <v>7.3529411764705843</v>
      </c>
      <c r="K184" s="43">
        <v>22.222222222222221</v>
      </c>
      <c r="L184" s="43">
        <v>6.7796610169491567</v>
      </c>
      <c r="M184" s="43">
        <v>10.389610389610393</v>
      </c>
      <c r="N184" s="43">
        <v>50</v>
      </c>
      <c r="O184" s="43">
        <v>25</v>
      </c>
      <c r="P184" s="43">
        <v>40</v>
      </c>
      <c r="Q184" s="43">
        <v>19.480519480519476</v>
      </c>
      <c r="R184" s="43">
        <v>6.8273092369477872</v>
      </c>
      <c r="S184" s="43">
        <v>9.8159509202453972</v>
      </c>
    </row>
    <row r="185" spans="1:19" ht="12" x14ac:dyDescent="0.2">
      <c r="A185" s="37" t="s">
        <v>6</v>
      </c>
      <c r="B185" s="44">
        <v>22.119815668202769</v>
      </c>
      <c r="C185" s="44">
        <v>10.509554140127387</v>
      </c>
      <c r="D185" s="44">
        <v>15.254237288135597</v>
      </c>
      <c r="E185" s="44">
        <v>20.359281437125752</v>
      </c>
      <c r="F185" s="44">
        <v>8.4291187739463638</v>
      </c>
      <c r="G185" s="44">
        <v>13.084112149532711</v>
      </c>
      <c r="H185" s="44">
        <v>12.345679012345679</v>
      </c>
      <c r="I185" s="44">
        <v>7.5757575757575797</v>
      </c>
      <c r="J185" s="44">
        <v>9.3896713615023497</v>
      </c>
      <c r="K185" s="44">
        <v>11.486486486486491</v>
      </c>
      <c r="L185" s="44">
        <v>1.6574585635359074</v>
      </c>
      <c r="M185" s="44">
        <v>4.5098039215686221</v>
      </c>
      <c r="N185" s="44">
        <v>6.0000000000000053</v>
      </c>
      <c r="O185" s="44">
        <v>2.352941176470591</v>
      </c>
      <c r="P185" s="44">
        <v>4.3243243243243246</v>
      </c>
      <c r="Q185" s="44">
        <v>15.743073047858946</v>
      </c>
      <c r="R185" s="44">
        <v>6.4541213063763596</v>
      </c>
      <c r="S185" s="44">
        <v>9.9999999999999982</v>
      </c>
    </row>
    <row r="186" spans="1:19" ht="12" x14ac:dyDescent="0.2">
      <c r="A186" s="38" t="s">
        <v>186</v>
      </c>
      <c r="B186" s="43">
        <v>53.333333333333336</v>
      </c>
      <c r="C186" s="43">
        <v>75</v>
      </c>
      <c r="D186" s="43">
        <v>57.894736842105267</v>
      </c>
      <c r="E186" s="43">
        <v>34.090909090909093</v>
      </c>
      <c r="F186" s="43">
        <v>64.285714285714278</v>
      </c>
      <c r="G186" s="43">
        <v>41.379310344827594</v>
      </c>
      <c r="H186" s="43">
        <v>32.142857142857139</v>
      </c>
      <c r="I186" s="43">
        <v>61.53846153846154</v>
      </c>
      <c r="J186" s="43">
        <v>41.463414634146346</v>
      </c>
      <c r="K186" s="43">
        <v>36.842105263157897</v>
      </c>
      <c r="L186" s="43">
        <v>8.3333333333333375</v>
      </c>
      <c r="M186" s="43">
        <v>25.8</v>
      </c>
      <c r="N186" s="43">
        <v>4.8780487804878092</v>
      </c>
      <c r="O186" s="43">
        <v>0</v>
      </c>
      <c r="P186" s="43">
        <v>4.1666666666666625</v>
      </c>
      <c r="Q186" s="43">
        <v>32.203389830508478</v>
      </c>
      <c r="R186" s="43">
        <v>46.551724137931039</v>
      </c>
      <c r="S186" s="43">
        <v>35.744680851063826</v>
      </c>
    </row>
    <row r="187" spans="1:19" ht="12" x14ac:dyDescent="0.2">
      <c r="A187" s="38" t="s">
        <v>149</v>
      </c>
      <c r="B187" s="43">
        <v>30.434782608695656</v>
      </c>
      <c r="C187" s="43">
        <v>12.5</v>
      </c>
      <c r="D187" s="43">
        <v>25.806451612903224</v>
      </c>
      <c r="E187" s="43">
        <v>17.391304347826086</v>
      </c>
      <c r="F187" s="43">
        <v>0</v>
      </c>
      <c r="G187" s="43">
        <v>12.903225806451612</v>
      </c>
      <c r="H187" s="43">
        <v>23.529411764705888</v>
      </c>
      <c r="I187" s="43">
        <v>12.5</v>
      </c>
      <c r="J187" s="43">
        <v>18.181818181818176</v>
      </c>
      <c r="K187" s="43">
        <v>100</v>
      </c>
      <c r="L187" s="43">
        <v>0</v>
      </c>
      <c r="M187" s="43">
        <v>100</v>
      </c>
      <c r="N187" s="43">
        <v>9.0909090909090935</v>
      </c>
      <c r="O187" s="43">
        <v>0</v>
      </c>
      <c r="P187" s="43">
        <v>5.0000000000000044</v>
      </c>
      <c r="Q187" s="43">
        <v>21.839080459770109</v>
      </c>
      <c r="R187" s="43">
        <v>6.0000000000000053</v>
      </c>
      <c r="S187" s="43">
        <v>16.058394160583944</v>
      </c>
    </row>
    <row r="188" spans="1:19" ht="12" x14ac:dyDescent="0.2">
      <c r="A188" s="38" t="s">
        <v>72</v>
      </c>
      <c r="B188" s="43">
        <v>0</v>
      </c>
      <c r="C188" s="43">
        <v>0</v>
      </c>
      <c r="D188" s="43">
        <v>0</v>
      </c>
      <c r="E188" s="43">
        <v>0</v>
      </c>
      <c r="F188" s="43">
        <v>0</v>
      </c>
      <c r="G188" s="43">
        <v>0</v>
      </c>
      <c r="H188" s="43">
        <v>0</v>
      </c>
      <c r="I188" s="43">
        <v>0</v>
      </c>
      <c r="J188" s="43">
        <v>0</v>
      </c>
      <c r="K188" s="43">
        <v>0</v>
      </c>
      <c r="L188" s="43">
        <v>0</v>
      </c>
      <c r="M188" s="43">
        <v>0</v>
      </c>
      <c r="N188" s="43">
        <v>0</v>
      </c>
      <c r="O188" s="43">
        <v>0</v>
      </c>
      <c r="P188" s="43">
        <v>0</v>
      </c>
      <c r="Q188" s="43">
        <v>0</v>
      </c>
      <c r="R188" s="43">
        <v>0</v>
      </c>
      <c r="S188" s="43">
        <v>0</v>
      </c>
    </row>
    <row r="189" spans="1:19" ht="12" x14ac:dyDescent="0.2">
      <c r="A189" s="38" t="s">
        <v>99</v>
      </c>
      <c r="B189" s="43">
        <v>31.25</v>
      </c>
      <c r="C189" s="43">
        <v>15.789473684210531</v>
      </c>
      <c r="D189" s="43">
        <v>22.857142857142854</v>
      </c>
      <c r="E189" s="43">
        <v>50</v>
      </c>
      <c r="F189" s="43">
        <v>12.5</v>
      </c>
      <c r="G189" s="43">
        <v>30.000000000000004</v>
      </c>
      <c r="H189" s="43">
        <v>12.5</v>
      </c>
      <c r="I189" s="43">
        <v>5.555555555555558</v>
      </c>
      <c r="J189" s="43">
        <v>8.8235294117647083</v>
      </c>
      <c r="K189" s="43">
        <v>37.5</v>
      </c>
      <c r="L189" s="43">
        <v>0</v>
      </c>
      <c r="M189" s="43">
        <v>13.043478260869568</v>
      </c>
      <c r="N189" s="43">
        <v>0</v>
      </c>
      <c r="O189" s="43">
        <v>0</v>
      </c>
      <c r="P189" s="43">
        <v>0</v>
      </c>
      <c r="Q189" s="43">
        <v>30.909090909090907</v>
      </c>
      <c r="R189" s="43">
        <v>8.6956521739130483</v>
      </c>
      <c r="S189" s="43">
        <v>18.548387096774189</v>
      </c>
    </row>
    <row r="190" spans="1:19" ht="12" x14ac:dyDescent="0.2">
      <c r="A190" s="38" t="s">
        <v>98</v>
      </c>
      <c r="B190" s="43">
        <v>0</v>
      </c>
      <c r="C190" s="43">
        <v>4.3478260869565188</v>
      </c>
      <c r="D190" s="43">
        <v>2.6315789473684181</v>
      </c>
      <c r="E190" s="43">
        <v>0</v>
      </c>
      <c r="F190" s="43">
        <v>0</v>
      </c>
      <c r="G190" s="43">
        <v>0</v>
      </c>
      <c r="H190" s="43">
        <v>0</v>
      </c>
      <c r="I190" s="43">
        <v>0</v>
      </c>
      <c r="J190" s="43">
        <v>0</v>
      </c>
      <c r="K190" s="43">
        <v>0</v>
      </c>
      <c r="L190" s="43">
        <v>0</v>
      </c>
      <c r="M190" s="43">
        <v>0</v>
      </c>
      <c r="N190" s="43">
        <v>0</v>
      </c>
      <c r="O190" s="43">
        <v>0</v>
      </c>
      <c r="P190" s="43">
        <v>0</v>
      </c>
      <c r="Q190" s="43">
        <v>0</v>
      </c>
      <c r="R190" s="43">
        <v>1.1764705882352899</v>
      </c>
      <c r="S190" s="43">
        <v>0.70422535211267512</v>
      </c>
    </row>
    <row r="191" spans="1:19" ht="12" x14ac:dyDescent="0.2">
      <c r="A191" s="38" t="s">
        <v>89</v>
      </c>
      <c r="B191" s="43">
        <v>3.2258064516129004</v>
      </c>
      <c r="C191" s="43">
        <v>12.765957446808507</v>
      </c>
      <c r="D191" s="43">
        <v>8.9743589743589762</v>
      </c>
      <c r="E191" s="43">
        <v>33.333333333333336</v>
      </c>
      <c r="F191" s="43">
        <v>0</v>
      </c>
      <c r="G191" s="43">
        <v>25</v>
      </c>
      <c r="H191" s="43">
        <v>4.0000000000000036</v>
      </c>
      <c r="I191" s="43">
        <v>0</v>
      </c>
      <c r="J191" s="43">
        <v>1.3698630136986356</v>
      </c>
      <c r="K191" s="43">
        <v>7.8947368421052655</v>
      </c>
      <c r="L191" s="43">
        <v>2.1978021978022011</v>
      </c>
      <c r="M191" s="43">
        <v>3.8759689922480578</v>
      </c>
      <c r="N191" s="43">
        <v>4.5454545454545414</v>
      </c>
      <c r="O191" s="43">
        <v>0</v>
      </c>
      <c r="P191" s="43">
        <v>1.5625</v>
      </c>
      <c r="Q191" s="43">
        <v>5.8823529411764719</v>
      </c>
      <c r="R191" s="43">
        <v>3.4934497816593857</v>
      </c>
      <c r="S191" s="43">
        <v>4.31034482758621</v>
      </c>
    </row>
    <row r="192" spans="1:19" ht="12" x14ac:dyDescent="0.2">
      <c r="A192" s="38" t="s">
        <v>97</v>
      </c>
      <c r="B192" s="43">
        <v>31.818181818181824</v>
      </c>
      <c r="C192" s="43">
        <v>27.27272727272727</v>
      </c>
      <c r="D192" s="43">
        <v>29.54545454545454</v>
      </c>
      <c r="E192" s="43">
        <v>31.25</v>
      </c>
      <c r="F192" s="43">
        <v>19.999999999999996</v>
      </c>
      <c r="G192" s="43">
        <v>25.806451612903224</v>
      </c>
      <c r="H192" s="43">
        <v>11.764705882352944</v>
      </c>
      <c r="I192" s="43">
        <v>30.76923076923077</v>
      </c>
      <c r="J192" s="43">
        <v>19.999999999999996</v>
      </c>
      <c r="K192" s="43">
        <v>0</v>
      </c>
      <c r="L192" s="43">
        <v>0</v>
      </c>
      <c r="M192" s="43">
        <v>0</v>
      </c>
      <c r="N192" s="43">
        <v>8.3333333333333375</v>
      </c>
      <c r="O192" s="43">
        <v>13.33333333333333</v>
      </c>
      <c r="P192" s="43">
        <v>11.111111111111116</v>
      </c>
      <c r="Q192" s="43">
        <v>18.75</v>
      </c>
      <c r="R192" s="43">
        <v>19.736842105263154</v>
      </c>
      <c r="S192" s="43">
        <v>19.23076923076923</v>
      </c>
    </row>
    <row r="193" spans="1:19" ht="12" x14ac:dyDescent="0.2">
      <c r="A193" s="38" t="s">
        <v>96</v>
      </c>
      <c r="B193" s="43">
        <v>0</v>
      </c>
      <c r="C193" s="43">
        <v>0</v>
      </c>
      <c r="D193" s="43">
        <v>0</v>
      </c>
      <c r="E193" s="43">
        <v>0</v>
      </c>
      <c r="F193" s="43">
        <v>0</v>
      </c>
      <c r="G193" s="43">
        <v>0</v>
      </c>
      <c r="H193" s="43">
        <v>0</v>
      </c>
      <c r="I193" s="43">
        <v>0</v>
      </c>
      <c r="J193" s="43">
        <v>0</v>
      </c>
      <c r="K193" s="43">
        <v>4.0000000000000036</v>
      </c>
      <c r="L193" s="43">
        <v>0</v>
      </c>
      <c r="M193" s="43">
        <v>0.73529411764705621</v>
      </c>
      <c r="N193" s="43">
        <v>0</v>
      </c>
      <c r="O193" s="43">
        <v>0</v>
      </c>
      <c r="P193" s="43">
        <v>0</v>
      </c>
      <c r="Q193" s="43">
        <v>1.6666666666666718</v>
      </c>
      <c r="R193" s="43">
        <v>0</v>
      </c>
      <c r="S193" s="43">
        <v>0.33670033670033517</v>
      </c>
    </row>
    <row r="194" spans="1:19" ht="13.5" x14ac:dyDescent="0.2">
      <c r="A194" s="38" t="s">
        <v>206</v>
      </c>
      <c r="B194" s="43">
        <v>16.666666666666664</v>
      </c>
      <c r="C194" s="43">
        <v>7.4074074074074066</v>
      </c>
      <c r="D194" s="43">
        <v>9.0909090909090935</v>
      </c>
      <c r="E194" s="43">
        <v>0</v>
      </c>
      <c r="F194" s="43">
        <v>4.7619047619047672</v>
      </c>
      <c r="G194" s="43">
        <v>3.3333333333333326</v>
      </c>
      <c r="H194" s="43">
        <v>0</v>
      </c>
      <c r="I194" s="43">
        <v>0</v>
      </c>
      <c r="J194" s="43">
        <v>0</v>
      </c>
      <c r="K194" s="43">
        <v>0</v>
      </c>
      <c r="L194" s="43">
        <v>4.5454545454545414</v>
      </c>
      <c r="M194" s="43">
        <v>3.5714285714285698</v>
      </c>
      <c r="N194" s="43">
        <v>0</v>
      </c>
      <c r="O194" s="43">
        <v>0</v>
      </c>
      <c r="P194" s="43">
        <v>0</v>
      </c>
      <c r="Q194" s="43">
        <v>3.703703703703709</v>
      </c>
      <c r="R194" s="43">
        <v>4.2553191489361648</v>
      </c>
      <c r="S194" s="43">
        <v>4.1322314049586755</v>
      </c>
    </row>
    <row r="195" spans="1:19" ht="12" x14ac:dyDescent="0.2">
      <c r="A195" s="38" t="s">
        <v>71</v>
      </c>
      <c r="B195" s="43">
        <v>0</v>
      </c>
      <c r="C195" s="43">
        <v>6.0606060606060552</v>
      </c>
      <c r="D195" s="43">
        <v>4.705882352941182</v>
      </c>
      <c r="E195" s="43">
        <v>9.0909090909090935</v>
      </c>
      <c r="F195" s="43">
        <v>0</v>
      </c>
      <c r="G195" s="43">
        <v>1.2987012987012991</v>
      </c>
      <c r="H195" s="43">
        <v>0</v>
      </c>
      <c r="I195" s="43">
        <v>0</v>
      </c>
      <c r="J195" s="43">
        <v>0</v>
      </c>
      <c r="K195" s="43">
        <v>9.0909090909090935</v>
      </c>
      <c r="L195" s="43">
        <v>0</v>
      </c>
      <c r="M195" s="43">
        <v>1.6393442622950838</v>
      </c>
      <c r="N195" s="43">
        <v>0</v>
      </c>
      <c r="O195" s="43">
        <v>0</v>
      </c>
      <c r="P195" s="43">
        <v>0</v>
      </c>
      <c r="Q195" s="43">
        <v>3.6363636363636376</v>
      </c>
      <c r="R195" s="43">
        <v>1.6129032258064502</v>
      </c>
      <c r="S195" s="43">
        <v>1.980198019801982</v>
      </c>
    </row>
    <row r="196" spans="1:19" ht="12" x14ac:dyDescent="0.2">
      <c r="A196" s="38" t="s">
        <v>94</v>
      </c>
      <c r="B196" s="43">
        <v>33.333333333333336</v>
      </c>
      <c r="C196" s="43">
        <v>7.1428571428571397</v>
      </c>
      <c r="D196" s="43">
        <v>17.391304347826086</v>
      </c>
      <c r="E196" s="43">
        <v>14.28571428571429</v>
      </c>
      <c r="F196" s="43">
        <v>53.846153846153847</v>
      </c>
      <c r="G196" s="43">
        <v>40</v>
      </c>
      <c r="H196" s="43">
        <v>28.571428571428569</v>
      </c>
      <c r="I196" s="43">
        <v>29.411764705882348</v>
      </c>
      <c r="J196" s="43">
        <v>29.166666666666664</v>
      </c>
      <c r="K196" s="43">
        <v>0</v>
      </c>
      <c r="L196" s="43">
        <v>19.999999999999996</v>
      </c>
      <c r="M196" s="43">
        <v>16.666666666666664</v>
      </c>
      <c r="N196" s="43">
        <v>0</v>
      </c>
      <c r="O196" s="43">
        <v>0</v>
      </c>
      <c r="P196" s="43">
        <v>0</v>
      </c>
      <c r="Q196" s="43">
        <v>23.076923076923073</v>
      </c>
      <c r="R196" s="43">
        <v>27.777777777777779</v>
      </c>
      <c r="S196" s="43">
        <v>26.249999999999996</v>
      </c>
    </row>
    <row r="197" spans="1:19" ht="12" x14ac:dyDescent="0.2">
      <c r="A197" s="35" t="s">
        <v>5</v>
      </c>
      <c r="B197" s="36">
        <v>34.608378870673953</v>
      </c>
      <c r="C197" s="36">
        <v>15.345911949685531</v>
      </c>
      <c r="D197" s="36">
        <v>23.214285714285708</v>
      </c>
      <c r="E197" s="36">
        <v>32.863187588152329</v>
      </c>
      <c r="F197" s="36">
        <v>11.94312796208531</v>
      </c>
      <c r="G197" s="36">
        <v>20.351473922902496</v>
      </c>
      <c r="H197" s="36">
        <v>19.003115264797511</v>
      </c>
      <c r="I197" s="36">
        <v>9.4218415417558923</v>
      </c>
      <c r="J197" s="36">
        <v>13.324873096446698</v>
      </c>
      <c r="K197" s="36">
        <v>13.33333333333333</v>
      </c>
      <c r="L197" s="36">
        <v>7.5425790754257926</v>
      </c>
      <c r="M197" s="36">
        <v>9.6348096348096384</v>
      </c>
      <c r="N197" s="36">
        <v>13.099630996309964</v>
      </c>
      <c r="O197" s="36">
        <v>6.9637883008356489</v>
      </c>
      <c r="P197" s="36">
        <v>9.6031746031746028</v>
      </c>
      <c r="Q197" s="36">
        <v>24.69594594594594</v>
      </c>
      <c r="R197" s="36">
        <v>12.406779661016953</v>
      </c>
      <c r="S197" s="36">
        <v>17.332430602572778</v>
      </c>
    </row>
    <row r="198" spans="1:19" ht="12" x14ac:dyDescent="0.2">
      <c r="A198" s="37" t="s">
        <v>61</v>
      </c>
      <c r="B198" s="44">
        <v>35.55555555555555</v>
      </c>
      <c r="C198" s="44">
        <v>23.333333333333329</v>
      </c>
      <c r="D198" s="44">
        <v>28.571428571428569</v>
      </c>
      <c r="E198" s="44">
        <v>25.531914893617024</v>
      </c>
      <c r="F198" s="44">
        <v>9.9009900990098991</v>
      </c>
      <c r="G198" s="44">
        <v>14.864864864864868</v>
      </c>
      <c r="H198" s="44">
        <v>17.391304347826086</v>
      </c>
      <c r="I198" s="44">
        <v>3.5087719298245612</v>
      </c>
      <c r="J198" s="44">
        <v>8.7431693989071029</v>
      </c>
      <c r="K198" s="44">
        <v>8.1632653061224474</v>
      </c>
      <c r="L198" s="44">
        <v>6.8627450980392135</v>
      </c>
      <c r="M198" s="44">
        <v>7.2847682119205341</v>
      </c>
      <c r="N198" s="44">
        <v>6.25</v>
      </c>
      <c r="O198" s="44">
        <v>8.1081081081081035</v>
      </c>
      <c r="P198" s="44">
        <v>7.547169811320753</v>
      </c>
      <c r="Q198" s="44">
        <v>19.008264462809919</v>
      </c>
      <c r="R198" s="44">
        <v>9.0909090909090935</v>
      </c>
      <c r="S198" s="44">
        <v>12.554112554112551</v>
      </c>
    </row>
    <row r="199" spans="1:19" ht="12" x14ac:dyDescent="0.2">
      <c r="A199" s="48" t="s">
        <v>163</v>
      </c>
      <c r="B199" s="43">
        <v>44.999999999999993</v>
      </c>
      <c r="C199" s="43">
        <v>60</v>
      </c>
      <c r="D199" s="43">
        <v>50</v>
      </c>
      <c r="E199" s="43">
        <v>100</v>
      </c>
      <c r="F199" s="43">
        <v>75</v>
      </c>
      <c r="G199" s="43">
        <v>88.888888888888886</v>
      </c>
      <c r="H199" s="43">
        <v>42.105263157894733</v>
      </c>
      <c r="I199" s="43">
        <v>16.666666666666664</v>
      </c>
      <c r="J199" s="43">
        <v>36</v>
      </c>
      <c r="K199" s="43">
        <v>22.222222222222221</v>
      </c>
      <c r="L199" s="43">
        <v>0</v>
      </c>
      <c r="M199" s="43">
        <v>16.666666666666664</v>
      </c>
      <c r="N199" s="43">
        <v>9.5238095238095237</v>
      </c>
      <c r="O199" s="43">
        <v>13.33333333333333</v>
      </c>
      <c r="P199" s="43">
        <v>11.111111111111116</v>
      </c>
      <c r="Q199" s="43">
        <v>35.13513513513513</v>
      </c>
      <c r="R199" s="43">
        <v>31.578947368421051</v>
      </c>
      <c r="S199" s="43">
        <v>33.928571428571431</v>
      </c>
    </row>
    <row r="200" spans="1:19" ht="12" x14ac:dyDescent="0.2">
      <c r="A200" s="41" t="s">
        <v>191</v>
      </c>
      <c r="B200" s="43">
        <v>50</v>
      </c>
      <c r="C200" s="43">
        <v>25</v>
      </c>
      <c r="D200" s="43">
        <v>35.294117647058819</v>
      </c>
      <c r="E200" s="43">
        <v>37.5</v>
      </c>
      <c r="F200" s="43">
        <v>18.75</v>
      </c>
      <c r="G200" s="43">
        <v>25</v>
      </c>
      <c r="H200" s="43">
        <v>21.428571428571431</v>
      </c>
      <c r="I200" s="43">
        <v>0</v>
      </c>
      <c r="J200" s="43">
        <v>10.344827586206895</v>
      </c>
      <c r="K200" s="43">
        <v>0</v>
      </c>
      <c r="L200" s="43">
        <v>12.5</v>
      </c>
      <c r="M200" s="43">
        <v>6.25</v>
      </c>
      <c r="N200" s="43">
        <v>0</v>
      </c>
      <c r="O200" s="43">
        <v>0</v>
      </c>
      <c r="P200" s="43">
        <v>0</v>
      </c>
      <c r="Q200" s="43">
        <v>24.074074074074069</v>
      </c>
      <c r="R200" s="43">
        <v>13.698630136986301</v>
      </c>
      <c r="S200" s="43">
        <v>18.110236220472441</v>
      </c>
    </row>
    <row r="201" spans="1:19" ht="12" x14ac:dyDescent="0.2">
      <c r="A201" s="38" t="s">
        <v>93</v>
      </c>
      <c r="B201" s="43">
        <v>0</v>
      </c>
      <c r="C201" s="43">
        <v>9.9999999999999982</v>
      </c>
      <c r="D201" s="43">
        <v>7.3170731707317032</v>
      </c>
      <c r="E201" s="43">
        <v>0</v>
      </c>
      <c r="F201" s="43">
        <v>0</v>
      </c>
      <c r="G201" s="43">
        <v>0</v>
      </c>
      <c r="H201" s="43">
        <v>12.5</v>
      </c>
      <c r="I201" s="43">
        <v>0</v>
      </c>
      <c r="J201" s="43">
        <v>2.6315789473684181</v>
      </c>
      <c r="K201" s="43">
        <v>14.28571428571429</v>
      </c>
      <c r="L201" s="43">
        <v>4.5454545454545414</v>
      </c>
      <c r="M201" s="43">
        <v>8.3333333333333375</v>
      </c>
      <c r="N201" s="43">
        <v>0</v>
      </c>
      <c r="O201" s="43">
        <v>0</v>
      </c>
      <c r="P201" s="43">
        <v>0</v>
      </c>
      <c r="Q201" s="43">
        <v>7.1428571428571397</v>
      </c>
      <c r="R201" s="43">
        <v>3.6036036036036001</v>
      </c>
      <c r="S201" s="43">
        <v>4.5751633986928049</v>
      </c>
    </row>
    <row r="202" spans="1:19" ht="12" x14ac:dyDescent="0.2">
      <c r="A202" s="38" t="s">
        <v>92</v>
      </c>
      <c r="B202" s="43">
        <v>0</v>
      </c>
      <c r="C202" s="43">
        <v>0</v>
      </c>
      <c r="D202" s="43">
        <v>0</v>
      </c>
      <c r="E202" s="43">
        <v>16.000000000000004</v>
      </c>
      <c r="F202" s="43">
        <v>7.547169811320753</v>
      </c>
      <c r="G202" s="43">
        <v>10.256410256410254</v>
      </c>
      <c r="H202" s="43">
        <v>0</v>
      </c>
      <c r="I202" s="43">
        <v>4.7619047619047672</v>
      </c>
      <c r="J202" s="43">
        <v>3.2967032967032961</v>
      </c>
      <c r="K202" s="43">
        <v>0</v>
      </c>
      <c r="L202" s="43">
        <v>6.5573770491803245</v>
      </c>
      <c r="M202" s="43">
        <v>5.6338028169014116</v>
      </c>
      <c r="N202" s="43">
        <v>0</v>
      </c>
      <c r="O202" s="43">
        <v>7.6923076923076872</v>
      </c>
      <c r="P202" s="43">
        <v>6.5573770491803245</v>
      </c>
      <c r="Q202" s="43">
        <v>5.555555555555558</v>
      </c>
      <c r="R202" s="43">
        <v>6.5502183406113579</v>
      </c>
      <c r="S202" s="43">
        <v>6.3122923588039832</v>
      </c>
    </row>
    <row r="203" spans="1:19" ht="12" x14ac:dyDescent="0.2">
      <c r="A203" s="37" t="s">
        <v>42</v>
      </c>
      <c r="B203" s="44">
        <v>12.213740458015266</v>
      </c>
      <c r="C203" s="44">
        <v>5.4487179487179516</v>
      </c>
      <c r="D203" s="44">
        <v>7.4492099322799099</v>
      </c>
      <c r="E203" s="44">
        <v>13.592233009708742</v>
      </c>
      <c r="F203" s="44">
        <v>6.8136272545090133</v>
      </c>
      <c r="G203" s="44">
        <v>8.7943262411347529</v>
      </c>
      <c r="H203" s="44">
        <v>3.9473684210526327</v>
      </c>
      <c r="I203" s="44">
        <v>3.1545741324921162</v>
      </c>
      <c r="J203" s="44">
        <v>3.4115138592750505</v>
      </c>
      <c r="K203" s="44">
        <v>16.528925619834713</v>
      </c>
      <c r="L203" s="44">
        <v>7.1428571428571397</v>
      </c>
      <c r="M203" s="44">
        <v>10.30640668523677</v>
      </c>
      <c r="N203" s="44">
        <v>6.010928961748629</v>
      </c>
      <c r="O203" s="44">
        <v>6.7092651757188477</v>
      </c>
      <c r="P203" s="44">
        <v>6.4516129032258114</v>
      </c>
      <c r="Q203" s="44">
        <v>15.839243498817968</v>
      </c>
      <c r="R203" s="44">
        <v>11.23595505617978</v>
      </c>
      <c r="S203" s="44">
        <v>12.718964204112716</v>
      </c>
    </row>
    <row r="204" spans="1:19" ht="12" x14ac:dyDescent="0.2">
      <c r="A204" s="38" t="s">
        <v>148</v>
      </c>
      <c r="B204" s="43">
        <v>2.777777777777779</v>
      </c>
      <c r="C204" s="43">
        <v>3.2258064516129004</v>
      </c>
      <c r="D204" s="43">
        <v>3.0612244897959218</v>
      </c>
      <c r="E204" s="43">
        <v>4.081632653061229</v>
      </c>
      <c r="F204" s="43">
        <v>6.6666666666666652</v>
      </c>
      <c r="G204" s="43">
        <v>5.9782608695652222</v>
      </c>
      <c r="H204" s="43">
        <v>1.6129032258064502</v>
      </c>
      <c r="I204" s="43">
        <v>6.9767441860465134</v>
      </c>
      <c r="J204" s="43">
        <v>4.7297297297297263</v>
      </c>
      <c r="K204" s="43">
        <v>16.43835616438356</v>
      </c>
      <c r="L204" s="43">
        <v>10.924369747899155</v>
      </c>
      <c r="M204" s="43">
        <v>13.020833333333337</v>
      </c>
      <c r="N204" s="43">
        <v>12.676056338028175</v>
      </c>
      <c r="O204" s="43">
        <v>13.492063492063489</v>
      </c>
      <c r="P204" s="43">
        <v>13.197969543147202</v>
      </c>
      <c r="Q204" s="43">
        <v>20.789473684210524</v>
      </c>
      <c r="R204" s="43">
        <v>21.707670043415341</v>
      </c>
      <c r="S204" s="43">
        <v>21.381886087768443</v>
      </c>
    </row>
    <row r="205" spans="1:19" ht="12" x14ac:dyDescent="0.2">
      <c r="A205" s="38" t="s">
        <v>90</v>
      </c>
      <c r="B205" s="43">
        <v>100</v>
      </c>
      <c r="C205" s="43">
        <v>100</v>
      </c>
      <c r="D205" s="43">
        <v>100</v>
      </c>
      <c r="E205" s="43">
        <v>43.478260869565219</v>
      </c>
      <c r="F205" s="43">
        <v>15.625</v>
      </c>
      <c r="G205" s="43">
        <v>27.27272727272727</v>
      </c>
      <c r="H205" s="43">
        <v>11.764705882352944</v>
      </c>
      <c r="I205" s="43">
        <v>0</v>
      </c>
      <c r="J205" s="43">
        <v>6.25</v>
      </c>
      <c r="K205" s="43">
        <v>40</v>
      </c>
      <c r="L205" s="43">
        <v>0</v>
      </c>
      <c r="M205" s="43">
        <v>22.222222222222221</v>
      </c>
      <c r="N205" s="43">
        <v>0</v>
      </c>
      <c r="O205" s="43">
        <v>8.3333333333333375</v>
      </c>
      <c r="P205" s="43">
        <v>3.4482758620689613</v>
      </c>
      <c r="Q205" s="43">
        <v>27.142857142857146</v>
      </c>
      <c r="R205" s="43">
        <v>10.294117647058821</v>
      </c>
      <c r="S205" s="43">
        <v>18.840579710144922</v>
      </c>
    </row>
    <row r="206" spans="1:19" ht="12" x14ac:dyDescent="0.2">
      <c r="A206" s="38" t="s">
        <v>89</v>
      </c>
      <c r="B206" s="43">
        <v>0</v>
      </c>
      <c r="C206" s="43">
        <v>0</v>
      </c>
      <c r="D206" s="43">
        <v>0</v>
      </c>
      <c r="E206" s="43">
        <v>7.8947368421052655</v>
      </c>
      <c r="F206" s="43">
        <v>4.3749999999999956</v>
      </c>
      <c r="G206" s="43">
        <v>5.5084745762711833</v>
      </c>
      <c r="H206" s="43">
        <v>0</v>
      </c>
      <c r="I206" s="43">
        <v>4.0000000000000036</v>
      </c>
      <c r="J206" s="43">
        <v>2.5000000000000022</v>
      </c>
      <c r="K206" s="43">
        <v>11.111111111111116</v>
      </c>
      <c r="L206" s="43">
        <v>14.28571428571429</v>
      </c>
      <c r="M206" s="43">
        <v>12.5</v>
      </c>
      <c r="N206" s="43">
        <v>3.125</v>
      </c>
      <c r="O206" s="43">
        <v>1.0526315789473717</v>
      </c>
      <c r="P206" s="43">
        <v>1.8867924528301883</v>
      </c>
      <c r="Q206" s="43">
        <v>5.027932960893855</v>
      </c>
      <c r="R206" s="43">
        <v>3.5031847133757954</v>
      </c>
      <c r="S206" s="43">
        <v>4.0567951318458473</v>
      </c>
    </row>
    <row r="207" spans="1:19" ht="12" x14ac:dyDescent="0.2">
      <c r="A207" s="38" t="s">
        <v>88</v>
      </c>
      <c r="B207" s="43">
        <v>9.0909090909090935</v>
      </c>
      <c r="C207" s="43">
        <v>0</v>
      </c>
      <c r="D207" s="43">
        <v>2.1978021978022011</v>
      </c>
      <c r="E207" s="43">
        <v>30.000000000000004</v>
      </c>
      <c r="F207" s="43">
        <v>0</v>
      </c>
      <c r="G207" s="43">
        <v>8.1081081081081035</v>
      </c>
      <c r="H207" s="43">
        <v>0</v>
      </c>
      <c r="I207" s="43">
        <v>0</v>
      </c>
      <c r="J207" s="43">
        <v>0</v>
      </c>
      <c r="K207" s="43">
        <v>0</v>
      </c>
      <c r="L207" s="43">
        <v>0</v>
      </c>
      <c r="M207" s="43">
        <v>0</v>
      </c>
      <c r="N207" s="43">
        <v>0</v>
      </c>
      <c r="O207" s="43">
        <v>1.851851851851849</v>
      </c>
      <c r="P207" s="43">
        <v>1.3513513513513487</v>
      </c>
      <c r="Q207" s="43">
        <v>10.666666666666668</v>
      </c>
      <c r="R207" s="43">
        <v>0.41493775933609811</v>
      </c>
      <c r="S207" s="43">
        <v>2.8481012658227889</v>
      </c>
    </row>
    <row r="208" spans="1:19" ht="13.5" x14ac:dyDescent="0.2">
      <c r="A208" s="38" t="s">
        <v>206</v>
      </c>
      <c r="B208" s="43">
        <v>14.28571428571429</v>
      </c>
      <c r="C208" s="43">
        <v>5.8823529411764719</v>
      </c>
      <c r="D208" s="43">
        <v>7.3170731707317032</v>
      </c>
      <c r="E208" s="43">
        <v>0</v>
      </c>
      <c r="F208" s="43">
        <v>0</v>
      </c>
      <c r="G208" s="43">
        <v>0</v>
      </c>
      <c r="H208" s="43">
        <v>0</v>
      </c>
      <c r="I208" s="43">
        <v>0</v>
      </c>
      <c r="J208" s="43">
        <v>0</v>
      </c>
      <c r="K208" s="43">
        <v>11.111111111111116</v>
      </c>
      <c r="L208" s="43">
        <v>6.6666666666666652</v>
      </c>
      <c r="M208" s="43">
        <v>7.6923076923076872</v>
      </c>
      <c r="N208" s="43">
        <v>0</v>
      </c>
      <c r="O208" s="43">
        <v>0</v>
      </c>
      <c r="P208" s="43">
        <v>0</v>
      </c>
      <c r="Q208" s="43">
        <v>6.4516129032258114</v>
      </c>
      <c r="R208" s="43">
        <v>3.3333333333333326</v>
      </c>
      <c r="S208" s="43">
        <v>3.9735099337748325</v>
      </c>
    </row>
    <row r="209" spans="1:19" ht="12" x14ac:dyDescent="0.2">
      <c r="A209" s="38" t="s">
        <v>69</v>
      </c>
      <c r="B209" s="43">
        <v>41.666666666666664</v>
      </c>
      <c r="C209" s="43">
        <v>18.181818181818176</v>
      </c>
      <c r="D209" s="43">
        <v>30.434782608695656</v>
      </c>
      <c r="E209" s="43">
        <v>15.000000000000002</v>
      </c>
      <c r="F209" s="43">
        <v>29.411764705882348</v>
      </c>
      <c r="G209" s="43">
        <v>21.621621621621621</v>
      </c>
      <c r="H209" s="43">
        <v>11.111111111111116</v>
      </c>
      <c r="I209" s="43">
        <v>6.6666666666666652</v>
      </c>
      <c r="J209" s="43">
        <v>9.0909090909090935</v>
      </c>
      <c r="K209" s="43">
        <v>25</v>
      </c>
      <c r="L209" s="43">
        <v>8.3333333333333375</v>
      </c>
      <c r="M209" s="43">
        <v>15.000000000000002</v>
      </c>
      <c r="N209" s="43">
        <v>0</v>
      </c>
      <c r="O209" s="43">
        <v>0</v>
      </c>
      <c r="P209" s="43">
        <v>0</v>
      </c>
      <c r="Q209" s="43">
        <v>17.391304347826086</v>
      </c>
      <c r="R209" s="43">
        <v>11.688311688311693</v>
      </c>
      <c r="S209" s="43">
        <v>14.383561643835618</v>
      </c>
    </row>
    <row r="210" spans="1:19" ht="12" x14ac:dyDescent="0.2">
      <c r="A210" s="38" t="s">
        <v>77</v>
      </c>
      <c r="B210" s="43">
        <v>19.999999999999996</v>
      </c>
      <c r="C210" s="43">
        <v>11.267605633802813</v>
      </c>
      <c r="D210" s="43">
        <v>12.790697674418606</v>
      </c>
      <c r="E210" s="43">
        <v>11.111111111111116</v>
      </c>
      <c r="F210" s="43">
        <v>11.764705882352944</v>
      </c>
      <c r="G210" s="43">
        <v>11.688311688311693</v>
      </c>
      <c r="H210" s="43">
        <v>14.28571428571429</v>
      </c>
      <c r="I210" s="43">
        <v>1.538461538461533</v>
      </c>
      <c r="J210" s="43">
        <v>2.777777777777779</v>
      </c>
      <c r="K210" s="43">
        <v>0</v>
      </c>
      <c r="L210" s="43">
        <v>0</v>
      </c>
      <c r="M210" s="43">
        <v>0</v>
      </c>
      <c r="N210" s="43">
        <v>0</v>
      </c>
      <c r="O210" s="43">
        <v>25</v>
      </c>
      <c r="P210" s="43">
        <v>25</v>
      </c>
      <c r="Q210" s="43">
        <v>11.904761904761907</v>
      </c>
      <c r="R210" s="43">
        <v>6.6914498141263934</v>
      </c>
      <c r="S210" s="43">
        <v>7.3954983922829616</v>
      </c>
    </row>
    <row r="211" spans="1:19" ht="12" x14ac:dyDescent="0.2">
      <c r="A211" s="37" t="s">
        <v>40</v>
      </c>
      <c r="B211" s="44">
        <v>30.120481927710841</v>
      </c>
      <c r="C211" s="44">
        <v>15.527950310559003</v>
      </c>
      <c r="D211" s="44">
        <v>20.491803278688526</v>
      </c>
      <c r="E211" s="44">
        <v>38.333333333333329</v>
      </c>
      <c r="F211" s="44">
        <v>16.197183098591552</v>
      </c>
      <c r="G211" s="44">
        <v>26.335877862595424</v>
      </c>
      <c r="H211" s="44">
        <v>25.16556291390728</v>
      </c>
      <c r="I211" s="44">
        <v>13.913043478260867</v>
      </c>
      <c r="J211" s="44">
        <v>18.372703412073488</v>
      </c>
      <c r="K211" s="44">
        <v>10.596026490066224</v>
      </c>
      <c r="L211" s="44">
        <v>8.9783281733746172</v>
      </c>
      <c r="M211" s="44">
        <v>9.4936708860759449</v>
      </c>
      <c r="N211" s="44">
        <v>17.500000000000004</v>
      </c>
      <c r="O211" s="44">
        <v>5.4187192118226646</v>
      </c>
      <c r="P211" s="44">
        <v>9.90712074303406</v>
      </c>
      <c r="Q211" s="44">
        <v>23.360000000000003</v>
      </c>
      <c r="R211" s="44">
        <v>11.3314447592068</v>
      </c>
      <c r="S211" s="44">
        <v>15.795724465558191</v>
      </c>
    </row>
    <row r="212" spans="1:19" ht="12" x14ac:dyDescent="0.2">
      <c r="A212" s="38" t="s">
        <v>80</v>
      </c>
      <c r="B212" s="43">
        <v>53.333333333333336</v>
      </c>
      <c r="C212" s="43">
        <v>36.363636363636367</v>
      </c>
      <c r="D212" s="43">
        <v>46.153846153846153</v>
      </c>
      <c r="E212" s="43">
        <v>81.25</v>
      </c>
      <c r="F212" s="43">
        <v>21.428571428571431</v>
      </c>
      <c r="G212" s="43">
        <v>53.333333333333336</v>
      </c>
      <c r="H212" s="43">
        <v>65</v>
      </c>
      <c r="I212" s="43">
        <v>30.434782608695656</v>
      </c>
      <c r="J212" s="43">
        <v>46.511627906976749</v>
      </c>
      <c r="K212" s="43">
        <v>9.9999999999999982</v>
      </c>
      <c r="L212" s="43">
        <v>4.0000000000000036</v>
      </c>
      <c r="M212" s="43">
        <v>5.7142857142857162</v>
      </c>
      <c r="N212" s="43">
        <v>20.68965517241379</v>
      </c>
      <c r="O212" s="43">
        <v>5.2631578947368478</v>
      </c>
      <c r="P212" s="43">
        <v>11.940298507462687</v>
      </c>
      <c r="Q212" s="43">
        <v>45.555555555555557</v>
      </c>
      <c r="R212" s="43">
        <v>15.315315315315313</v>
      </c>
      <c r="S212" s="43">
        <v>28.855721393034827</v>
      </c>
    </row>
    <row r="213" spans="1:19" ht="12" x14ac:dyDescent="0.2">
      <c r="A213" s="38" t="s">
        <v>86</v>
      </c>
      <c r="B213" s="43">
        <v>100</v>
      </c>
      <c r="C213" s="43">
        <v>100</v>
      </c>
      <c r="D213" s="43">
        <v>100</v>
      </c>
      <c r="E213" s="43">
        <v>19.047619047619047</v>
      </c>
      <c r="F213" s="43">
        <v>13.725490196078427</v>
      </c>
      <c r="G213" s="43">
        <v>15.277777777777779</v>
      </c>
      <c r="H213" s="43">
        <v>16.000000000000004</v>
      </c>
      <c r="I213" s="43">
        <v>9.7560975609756078</v>
      </c>
      <c r="J213" s="43">
        <v>12.121212121212121</v>
      </c>
      <c r="K213" s="43">
        <v>14.28571428571429</v>
      </c>
      <c r="L213" s="43">
        <v>12.195121951219512</v>
      </c>
      <c r="M213" s="43">
        <v>12.727272727272732</v>
      </c>
      <c r="N213" s="43">
        <v>7.9999999999999964</v>
      </c>
      <c r="O213" s="43">
        <v>3.9215686274509776</v>
      </c>
      <c r="P213" s="43">
        <v>5.2631578947368478</v>
      </c>
      <c r="Q213" s="43">
        <v>15.841584158415845</v>
      </c>
      <c r="R213" s="43">
        <v>10.619469026548678</v>
      </c>
      <c r="S213" s="43">
        <v>12.232415902140669</v>
      </c>
    </row>
    <row r="214" spans="1:19" ht="12" x14ac:dyDescent="0.2">
      <c r="A214" s="38" t="s">
        <v>85</v>
      </c>
      <c r="B214" s="43">
        <v>0</v>
      </c>
      <c r="C214" s="43">
        <v>100</v>
      </c>
      <c r="D214" s="43">
        <v>75</v>
      </c>
      <c r="E214" s="43">
        <v>15.384615384615385</v>
      </c>
      <c r="F214" s="43">
        <v>6.6666666666666652</v>
      </c>
      <c r="G214" s="43">
        <v>10.71428571428571</v>
      </c>
      <c r="H214" s="43">
        <v>9.9999999999999982</v>
      </c>
      <c r="I214" s="43">
        <v>13.636363636363635</v>
      </c>
      <c r="J214" s="43">
        <v>12.5</v>
      </c>
      <c r="K214" s="43">
        <v>5.8823529411764719</v>
      </c>
      <c r="L214" s="43">
        <v>10.71428571428571</v>
      </c>
      <c r="M214" s="43">
        <v>8.8888888888888911</v>
      </c>
      <c r="N214" s="43">
        <v>25</v>
      </c>
      <c r="O214" s="43">
        <v>12.5</v>
      </c>
      <c r="P214" s="43">
        <v>18.75</v>
      </c>
      <c r="Q214" s="43">
        <v>12.244897959183676</v>
      </c>
      <c r="R214" s="43">
        <v>14.473684210526317</v>
      </c>
      <c r="S214" s="43">
        <v>13.600000000000001</v>
      </c>
    </row>
    <row r="215" spans="1:19" ht="12" x14ac:dyDescent="0.2">
      <c r="A215" s="38" t="s">
        <v>84</v>
      </c>
      <c r="B215" s="43">
        <v>80</v>
      </c>
      <c r="C215" s="43">
        <v>0</v>
      </c>
      <c r="D215" s="43">
        <v>80</v>
      </c>
      <c r="E215" s="43">
        <v>35</v>
      </c>
      <c r="F215" s="43">
        <v>11.764705882352944</v>
      </c>
      <c r="G215" s="43">
        <v>24.324324324324319</v>
      </c>
      <c r="H215" s="43">
        <v>23.529411764705888</v>
      </c>
      <c r="I215" s="43">
        <v>15.625</v>
      </c>
      <c r="J215" s="43">
        <v>19.696969696969703</v>
      </c>
      <c r="K215" s="43">
        <v>7.6923076923076872</v>
      </c>
      <c r="L215" s="43">
        <v>13.043478260869568</v>
      </c>
      <c r="M215" s="43">
        <v>10.588235294117643</v>
      </c>
      <c r="N215" s="43">
        <v>7.1428571428571397</v>
      </c>
      <c r="O215" s="43">
        <v>7.9999999999999964</v>
      </c>
      <c r="P215" s="43">
        <v>7.547169811320753</v>
      </c>
      <c r="Q215" s="43">
        <v>21.232876712328764</v>
      </c>
      <c r="R215" s="43">
        <v>12.408759124087588</v>
      </c>
      <c r="S215" s="43">
        <v>16.96113074204947</v>
      </c>
    </row>
    <row r="216" spans="1:19" ht="12" x14ac:dyDescent="0.2">
      <c r="A216" s="38" t="s">
        <v>83</v>
      </c>
      <c r="B216" s="43">
        <v>100</v>
      </c>
      <c r="C216" s="43">
        <v>100</v>
      </c>
      <c r="D216" s="43">
        <v>100</v>
      </c>
      <c r="E216" s="43">
        <v>43.478260869565219</v>
      </c>
      <c r="F216" s="43">
        <v>38.46153846153846</v>
      </c>
      <c r="G216" s="43">
        <v>41.666666666666664</v>
      </c>
      <c r="H216" s="43">
        <v>5.8823529411764719</v>
      </c>
      <c r="I216" s="43">
        <v>0</v>
      </c>
      <c r="J216" s="43">
        <v>3.8461538461538436</v>
      </c>
      <c r="K216" s="43">
        <v>0</v>
      </c>
      <c r="L216" s="43">
        <v>6.6666666666666652</v>
      </c>
      <c r="M216" s="43">
        <v>3.8461538461538436</v>
      </c>
      <c r="N216" s="43">
        <v>40</v>
      </c>
      <c r="O216" s="43">
        <v>0</v>
      </c>
      <c r="P216" s="43">
        <v>25</v>
      </c>
      <c r="Q216" s="43">
        <v>24.561403508771928</v>
      </c>
      <c r="R216" s="43">
        <v>19.047619047619047</v>
      </c>
      <c r="S216" s="43">
        <v>22.222222222222221</v>
      </c>
    </row>
    <row r="217" spans="1:19" ht="12" x14ac:dyDescent="0.2">
      <c r="A217" s="38" t="s">
        <v>82</v>
      </c>
      <c r="B217" s="43">
        <v>16.666666666666664</v>
      </c>
      <c r="C217" s="43">
        <v>10.399999999999999</v>
      </c>
      <c r="D217" s="43">
        <v>12.138728323699421</v>
      </c>
      <c r="E217" s="43">
        <v>66.666666666666671</v>
      </c>
      <c r="F217" s="43">
        <v>33.333333333333336</v>
      </c>
      <c r="G217" s="43">
        <v>41.666666666666664</v>
      </c>
      <c r="H217" s="43">
        <v>27.500000000000004</v>
      </c>
      <c r="I217" s="43">
        <v>11.956521739130432</v>
      </c>
      <c r="J217" s="43">
        <v>16.666666666666664</v>
      </c>
      <c r="K217" s="43">
        <v>15.789473684210531</v>
      </c>
      <c r="L217" s="43">
        <v>6.086956521739129</v>
      </c>
      <c r="M217" s="43">
        <v>8.4967320261437944</v>
      </c>
      <c r="N217" s="43">
        <v>28.000000000000004</v>
      </c>
      <c r="O217" s="43">
        <v>5.7971014492753659</v>
      </c>
      <c r="P217" s="43">
        <v>11.702127659574469</v>
      </c>
      <c r="Q217" s="43">
        <v>22.077922077922075</v>
      </c>
      <c r="R217" s="43">
        <v>9.2682926829268268</v>
      </c>
      <c r="S217" s="43">
        <v>12.765957446808507</v>
      </c>
    </row>
    <row r="218" spans="1:19" ht="12" x14ac:dyDescent="0.2">
      <c r="A218" s="38" t="s">
        <v>81</v>
      </c>
      <c r="B218" s="43">
        <v>18.181818181818176</v>
      </c>
      <c r="C218" s="43">
        <v>10.526315789473683</v>
      </c>
      <c r="D218" s="43">
        <v>13.33333333333333</v>
      </c>
      <c r="E218" s="43">
        <v>25</v>
      </c>
      <c r="F218" s="43">
        <v>0</v>
      </c>
      <c r="G218" s="43">
        <v>9.9999999999999982</v>
      </c>
      <c r="H218" s="43">
        <v>0</v>
      </c>
      <c r="I218" s="43">
        <v>18.181818181818176</v>
      </c>
      <c r="J218" s="43">
        <v>12.5</v>
      </c>
      <c r="K218" s="43">
        <v>12.5</v>
      </c>
      <c r="L218" s="43">
        <v>8.3333333333333375</v>
      </c>
      <c r="M218" s="43">
        <v>9.9999999999999982</v>
      </c>
      <c r="N218" s="43">
        <v>0</v>
      </c>
      <c r="O218" s="43">
        <v>0</v>
      </c>
      <c r="P218" s="43">
        <v>0</v>
      </c>
      <c r="Q218" s="43">
        <v>14.28571428571429</v>
      </c>
      <c r="R218" s="43">
        <v>8.7719298245614077</v>
      </c>
      <c r="S218" s="43">
        <v>10.588235294117643</v>
      </c>
    </row>
    <row r="219" spans="1:19" ht="12" x14ac:dyDescent="0.2">
      <c r="A219" s="37" t="s">
        <v>41</v>
      </c>
      <c r="B219" s="44">
        <v>31.707317073170728</v>
      </c>
      <c r="C219" s="44">
        <v>37.5</v>
      </c>
      <c r="D219" s="44">
        <v>35.65891472868217</v>
      </c>
      <c r="E219" s="44">
        <v>54.166666666666671</v>
      </c>
      <c r="F219" s="44">
        <v>22.499999999999996</v>
      </c>
      <c r="G219" s="44">
        <v>29.807692307692314</v>
      </c>
      <c r="H219" s="44">
        <v>29.032258064516125</v>
      </c>
      <c r="I219" s="44">
        <v>18.181818181818176</v>
      </c>
      <c r="J219" s="44">
        <v>21.649484536082475</v>
      </c>
      <c r="K219" s="44">
        <v>15.151515151515149</v>
      </c>
      <c r="L219" s="44">
        <v>6.5217391304347778</v>
      </c>
      <c r="M219" s="44">
        <v>10.126582278481012</v>
      </c>
      <c r="N219" s="44">
        <v>29.629629629629626</v>
      </c>
      <c r="O219" s="44">
        <v>15.625</v>
      </c>
      <c r="P219" s="44">
        <v>22.033898305084744</v>
      </c>
      <c r="Q219" s="44">
        <v>30.76923076923077</v>
      </c>
      <c r="R219" s="44">
        <v>22.756410256410252</v>
      </c>
      <c r="S219" s="44">
        <v>25.427350427350426</v>
      </c>
    </row>
    <row r="220" spans="1:19" ht="12" x14ac:dyDescent="0.2">
      <c r="A220" s="38" t="s">
        <v>80</v>
      </c>
      <c r="B220" s="43">
        <v>33.333333333333336</v>
      </c>
      <c r="C220" s="43">
        <v>33.333333333333336</v>
      </c>
      <c r="D220" s="43">
        <v>33.333333333333336</v>
      </c>
      <c r="E220" s="43">
        <v>88.888888888888886</v>
      </c>
      <c r="F220" s="43">
        <v>50</v>
      </c>
      <c r="G220" s="43">
        <v>76.92307692307692</v>
      </c>
      <c r="H220" s="43">
        <v>33.333333333333336</v>
      </c>
      <c r="I220" s="43">
        <v>28.571428571428569</v>
      </c>
      <c r="J220" s="43">
        <v>30.434782608695656</v>
      </c>
      <c r="K220" s="43">
        <v>50</v>
      </c>
      <c r="L220" s="43">
        <v>50</v>
      </c>
      <c r="M220" s="43">
        <v>50</v>
      </c>
      <c r="N220" s="43">
        <v>30.76923076923077</v>
      </c>
      <c r="O220" s="43">
        <v>30.000000000000004</v>
      </c>
      <c r="P220" s="43">
        <v>30.434782608695656</v>
      </c>
      <c r="Q220" s="43">
        <v>47.5</v>
      </c>
      <c r="R220" s="43">
        <v>34.285714285714285</v>
      </c>
      <c r="S220" s="43">
        <v>41.333333333333336</v>
      </c>
    </row>
    <row r="221" spans="1:19" ht="12" x14ac:dyDescent="0.2">
      <c r="A221" s="38" t="s">
        <v>79</v>
      </c>
      <c r="B221" s="43">
        <v>18.181818181818176</v>
      </c>
      <c r="C221" s="43">
        <v>55.555555555555557</v>
      </c>
      <c r="D221" s="43">
        <v>44.73684210526315</v>
      </c>
      <c r="E221" s="43">
        <v>40</v>
      </c>
      <c r="F221" s="43">
        <v>0</v>
      </c>
      <c r="G221" s="43">
        <v>8.3333333333333375</v>
      </c>
      <c r="H221" s="43">
        <v>0</v>
      </c>
      <c r="I221" s="43">
        <v>0</v>
      </c>
      <c r="J221" s="43">
        <v>0</v>
      </c>
      <c r="K221" s="43">
        <v>8.3333333333333375</v>
      </c>
      <c r="L221" s="43">
        <v>0</v>
      </c>
      <c r="M221" s="43">
        <v>5.2631578947368478</v>
      </c>
      <c r="N221" s="43">
        <v>0</v>
      </c>
      <c r="O221" s="43">
        <v>0</v>
      </c>
      <c r="P221" s="43">
        <v>0</v>
      </c>
      <c r="Q221" s="43">
        <v>13.888888888888884</v>
      </c>
      <c r="R221" s="43">
        <v>23.076923076923073</v>
      </c>
      <c r="S221" s="43">
        <v>19.801980198019798</v>
      </c>
    </row>
    <row r="222" spans="1:19" ht="13.5" x14ac:dyDescent="0.2">
      <c r="A222" s="38" t="s">
        <v>205</v>
      </c>
      <c r="B222" s="43">
        <v>42.105263157894733</v>
      </c>
      <c r="C222" s="43">
        <v>27.27272727272727</v>
      </c>
      <c r="D222" s="43">
        <v>32.692307692307686</v>
      </c>
      <c r="E222" s="43">
        <v>30.000000000000004</v>
      </c>
      <c r="F222" s="43">
        <v>26.829268292682929</v>
      </c>
      <c r="G222" s="43">
        <v>27.450980392156865</v>
      </c>
      <c r="H222" s="43">
        <v>50</v>
      </c>
      <c r="I222" s="43">
        <v>43.75</v>
      </c>
      <c r="J222" s="43">
        <v>46.153846153846153</v>
      </c>
      <c r="K222" s="43">
        <v>8.3333333333333375</v>
      </c>
      <c r="L222" s="43">
        <v>7.6923076923076872</v>
      </c>
      <c r="M222" s="43">
        <v>7.9999999999999964</v>
      </c>
      <c r="N222" s="43">
        <v>33.333333333333336</v>
      </c>
      <c r="O222" s="43">
        <v>11.111111111111116</v>
      </c>
      <c r="P222" s="43">
        <v>19.999999999999996</v>
      </c>
      <c r="Q222" s="43">
        <v>33.333333333333336</v>
      </c>
      <c r="R222" s="43">
        <v>24.79338842975206</v>
      </c>
      <c r="S222" s="43">
        <v>27.717391304347828</v>
      </c>
    </row>
    <row r="223" spans="1:19" ht="12" x14ac:dyDescent="0.2">
      <c r="A223" s="38" t="s">
        <v>77</v>
      </c>
      <c r="B223" s="43">
        <v>25</v>
      </c>
      <c r="C223" s="43">
        <v>31.999999999999996</v>
      </c>
      <c r="D223" s="43">
        <v>30.303030303030297</v>
      </c>
      <c r="E223" s="43">
        <v>0</v>
      </c>
      <c r="F223" s="43">
        <v>31.25</v>
      </c>
      <c r="G223" s="43">
        <v>31.25</v>
      </c>
      <c r="H223" s="43">
        <v>25</v>
      </c>
      <c r="I223" s="43">
        <v>4.0000000000000036</v>
      </c>
      <c r="J223" s="43">
        <v>6.8965517241379342</v>
      </c>
      <c r="K223" s="43">
        <v>0</v>
      </c>
      <c r="L223" s="43">
        <v>0</v>
      </c>
      <c r="M223" s="43">
        <v>0</v>
      </c>
      <c r="N223" s="43">
        <v>0</v>
      </c>
      <c r="O223" s="43">
        <v>0</v>
      </c>
      <c r="P223" s="43">
        <v>0</v>
      </c>
      <c r="Q223" s="43">
        <v>17.647058823529417</v>
      </c>
      <c r="R223" s="43">
        <v>15.384615384615385</v>
      </c>
      <c r="S223" s="43">
        <v>15.740740740740744</v>
      </c>
    </row>
    <row r="224" spans="1:19" ht="12" x14ac:dyDescent="0.2">
      <c r="A224" s="37" t="s">
        <v>48</v>
      </c>
      <c r="B224" s="44">
        <v>15.000000000000002</v>
      </c>
      <c r="C224" s="44">
        <v>5.8823529411764719</v>
      </c>
      <c r="D224" s="44">
        <v>7.9545454545454586</v>
      </c>
      <c r="E224" s="44">
        <v>4.5454545454545414</v>
      </c>
      <c r="F224" s="44">
        <v>0</v>
      </c>
      <c r="G224" s="44">
        <v>1.0869565217391353</v>
      </c>
      <c r="H224" s="44">
        <v>11.764705882352944</v>
      </c>
      <c r="I224" s="44">
        <v>8.9285714285714306</v>
      </c>
      <c r="J224" s="44">
        <v>9.5890410958904155</v>
      </c>
      <c r="K224" s="44">
        <v>0</v>
      </c>
      <c r="L224" s="44">
        <v>0</v>
      </c>
      <c r="M224" s="44">
        <v>0</v>
      </c>
      <c r="N224" s="44">
        <v>0</v>
      </c>
      <c r="O224" s="44">
        <v>25</v>
      </c>
      <c r="P224" s="44">
        <v>25</v>
      </c>
      <c r="Q224" s="44">
        <v>8.2191780821917799</v>
      </c>
      <c r="R224" s="44">
        <v>4.2016806722689033</v>
      </c>
      <c r="S224" s="44">
        <v>5.1446945337620615</v>
      </c>
    </row>
    <row r="225" spans="1:19" ht="12" x14ac:dyDescent="0.2">
      <c r="A225" s="38" t="s">
        <v>72</v>
      </c>
      <c r="B225" s="43">
        <v>9.0909090909090935</v>
      </c>
      <c r="C225" s="43">
        <v>6.25</v>
      </c>
      <c r="D225" s="43">
        <v>7.4074074074074066</v>
      </c>
      <c r="E225" s="43">
        <v>0</v>
      </c>
      <c r="F225" s="43">
        <v>0</v>
      </c>
      <c r="G225" s="43">
        <v>0</v>
      </c>
      <c r="H225" s="43">
        <v>9.9999999999999982</v>
      </c>
      <c r="I225" s="43">
        <v>13.33333333333333</v>
      </c>
      <c r="J225" s="43">
        <v>12</v>
      </c>
      <c r="K225" s="43">
        <v>0</v>
      </c>
      <c r="L225" s="43">
        <v>0</v>
      </c>
      <c r="M225" s="43">
        <v>0</v>
      </c>
      <c r="N225" s="43">
        <v>0</v>
      </c>
      <c r="O225" s="43">
        <v>0</v>
      </c>
      <c r="P225" s="43">
        <v>0</v>
      </c>
      <c r="Q225" s="43">
        <v>5.2631578947368478</v>
      </c>
      <c r="R225" s="43">
        <v>5.4545454545454568</v>
      </c>
      <c r="S225" s="43">
        <v>5.3763440860215006</v>
      </c>
    </row>
    <row r="226" spans="1:19" ht="12" x14ac:dyDescent="0.2">
      <c r="A226" s="38" t="s">
        <v>71</v>
      </c>
      <c r="B226" s="43">
        <v>22.222222222222221</v>
      </c>
      <c r="C226" s="43">
        <v>5.7692307692307709</v>
      </c>
      <c r="D226" s="43">
        <v>8.1967213114754074</v>
      </c>
      <c r="E226" s="43">
        <v>7.1428571428571397</v>
      </c>
      <c r="F226" s="43">
        <v>0</v>
      </c>
      <c r="G226" s="43">
        <v>1.388888888888884</v>
      </c>
      <c r="H226" s="43">
        <v>14.28571428571429</v>
      </c>
      <c r="I226" s="43">
        <v>7.3170731707317032</v>
      </c>
      <c r="J226" s="43">
        <v>8.3333333333333375</v>
      </c>
      <c r="K226" s="43">
        <v>0</v>
      </c>
      <c r="L226" s="43">
        <v>0</v>
      </c>
      <c r="M226" s="43">
        <v>0</v>
      </c>
      <c r="N226" s="43">
        <v>0</v>
      </c>
      <c r="O226" s="43">
        <v>25</v>
      </c>
      <c r="P226" s="43">
        <v>25</v>
      </c>
      <c r="Q226" s="43">
        <v>11.428571428571432</v>
      </c>
      <c r="R226" s="43">
        <v>3.8251366120218622</v>
      </c>
      <c r="S226" s="43">
        <v>5.0458715596330306</v>
      </c>
    </row>
    <row r="227" spans="1:19" ht="12" x14ac:dyDescent="0.2">
      <c r="A227" s="37" t="s">
        <v>3</v>
      </c>
      <c r="B227" s="44">
        <v>55.882352941176471</v>
      </c>
      <c r="C227" s="44">
        <v>42.857142857142861</v>
      </c>
      <c r="D227" s="44">
        <v>52.80898876404494</v>
      </c>
      <c r="E227" s="44">
        <v>50</v>
      </c>
      <c r="F227" s="44">
        <v>34.020618556701031</v>
      </c>
      <c r="G227" s="44">
        <v>45.70637119113573</v>
      </c>
      <c r="H227" s="44">
        <v>26.5625</v>
      </c>
      <c r="I227" s="44">
        <v>18.999999999999993</v>
      </c>
      <c r="J227" s="44">
        <v>23.972602739726025</v>
      </c>
      <c r="K227" s="44">
        <v>14.28571428571429</v>
      </c>
      <c r="L227" s="44">
        <v>8.6956521739130483</v>
      </c>
      <c r="M227" s="44">
        <v>12.307692307692308</v>
      </c>
      <c r="N227" s="44">
        <v>16.111111111111111</v>
      </c>
      <c r="O227" s="44">
        <v>6.5217391304347778</v>
      </c>
      <c r="P227" s="44">
        <v>12.867647058823529</v>
      </c>
      <c r="Q227" s="44">
        <v>36.580086580086579</v>
      </c>
      <c r="R227" s="44">
        <v>22.361809045226131</v>
      </c>
      <c r="S227" s="44">
        <v>32.299546142208783</v>
      </c>
    </row>
    <row r="228" spans="1:19" ht="12" x14ac:dyDescent="0.2">
      <c r="A228" s="48" t="s">
        <v>186</v>
      </c>
      <c r="B228" s="43">
        <v>38.46153846153846</v>
      </c>
      <c r="C228" s="43">
        <v>41.666666666666664</v>
      </c>
      <c r="D228" s="43">
        <v>39.215686274509807</v>
      </c>
      <c r="E228" s="43">
        <v>48.571428571428577</v>
      </c>
      <c r="F228" s="43">
        <v>60</v>
      </c>
      <c r="G228" s="43">
        <v>51.111111111111107</v>
      </c>
      <c r="H228" s="43">
        <v>13.888888888888884</v>
      </c>
      <c r="I228" s="43">
        <v>11.111111111111116</v>
      </c>
      <c r="J228" s="43">
        <v>13.33333333333333</v>
      </c>
      <c r="K228" s="43">
        <v>0</v>
      </c>
      <c r="L228" s="43">
        <v>0</v>
      </c>
      <c r="M228" s="43">
        <v>0</v>
      </c>
      <c r="N228" s="43">
        <v>0</v>
      </c>
      <c r="O228" s="43">
        <v>0</v>
      </c>
      <c r="P228" s="43">
        <v>0</v>
      </c>
      <c r="Q228" s="43">
        <v>33.636363636363633</v>
      </c>
      <c r="R228" s="43">
        <v>38.70967741935484</v>
      </c>
      <c r="S228" s="43">
        <v>34.751773049645386</v>
      </c>
    </row>
    <row r="229" spans="1:19" s="4" customFormat="1" ht="12" x14ac:dyDescent="0.2">
      <c r="A229" s="49" t="s">
        <v>162</v>
      </c>
      <c r="B229" s="43">
        <v>57.142857142857139</v>
      </c>
      <c r="C229" s="43">
        <v>90</v>
      </c>
      <c r="D229" s="43">
        <v>67.741935483870975</v>
      </c>
      <c r="E229" s="43">
        <v>53.333333333333336</v>
      </c>
      <c r="F229" s="43">
        <v>57.142857142857139</v>
      </c>
      <c r="G229" s="43">
        <v>55.172413793103445</v>
      </c>
      <c r="H229" s="43">
        <v>42.857142857142861</v>
      </c>
      <c r="I229" s="43">
        <v>8.3333333333333375</v>
      </c>
      <c r="J229" s="43">
        <v>26.923076923076927</v>
      </c>
      <c r="K229" s="43">
        <v>0</v>
      </c>
      <c r="L229" s="43">
        <v>0</v>
      </c>
      <c r="M229" s="43">
        <v>0</v>
      </c>
      <c r="N229" s="43">
        <v>3.2258064516129004</v>
      </c>
      <c r="O229" s="43">
        <v>0</v>
      </c>
      <c r="P229" s="43">
        <v>2.2222222222222254</v>
      </c>
      <c r="Q229" s="43">
        <v>32.530120481927717</v>
      </c>
      <c r="R229" s="43">
        <v>34.615384615384613</v>
      </c>
      <c r="S229" s="43">
        <v>33.333333333333336</v>
      </c>
    </row>
    <row r="230" spans="1:19" s="4" customFormat="1" ht="12" x14ac:dyDescent="0.2">
      <c r="A230" s="48" t="s">
        <v>163</v>
      </c>
      <c r="B230" s="43">
        <v>67.34693877551021</v>
      </c>
      <c r="C230" s="43">
        <v>47.826086956521742</v>
      </c>
      <c r="D230" s="43">
        <v>61.111111111111114</v>
      </c>
      <c r="E230" s="43">
        <v>74.193548387096769</v>
      </c>
      <c r="F230" s="43">
        <v>36.363636363636367</v>
      </c>
      <c r="G230" s="43">
        <v>64.285714285714278</v>
      </c>
      <c r="H230" s="43">
        <v>25</v>
      </c>
      <c r="I230" s="43">
        <v>27.027027027027028</v>
      </c>
      <c r="J230" s="43">
        <v>25.97402597402597</v>
      </c>
      <c r="K230" s="43">
        <v>11.111111111111116</v>
      </c>
      <c r="L230" s="43">
        <v>12.5</v>
      </c>
      <c r="M230" s="43">
        <v>11.764705882352944</v>
      </c>
      <c r="N230" s="43">
        <v>4.4444444444444393</v>
      </c>
      <c r="O230" s="43">
        <v>0</v>
      </c>
      <c r="P230" s="43">
        <v>2.352941176470591</v>
      </c>
      <c r="Q230" s="43">
        <v>39.655172413793103</v>
      </c>
      <c r="R230" s="43">
        <v>21.84873949579832</v>
      </c>
      <c r="S230" s="43">
        <v>32.423208191126285</v>
      </c>
    </row>
    <row r="231" spans="1:19" s="4" customFormat="1" ht="12" x14ac:dyDescent="0.2">
      <c r="A231" s="48" t="s">
        <v>164</v>
      </c>
      <c r="B231" s="43">
        <v>60.714285714285722</v>
      </c>
      <c r="C231" s="43">
        <v>0</v>
      </c>
      <c r="D231" s="43">
        <v>60.714285714285722</v>
      </c>
      <c r="E231" s="43">
        <v>43.478260869565219</v>
      </c>
      <c r="F231" s="43">
        <v>17.241379310344829</v>
      </c>
      <c r="G231" s="43">
        <v>38.194444444444443</v>
      </c>
      <c r="H231" s="43">
        <v>32.857142857142861</v>
      </c>
      <c r="I231" s="43">
        <v>17.647058823529417</v>
      </c>
      <c r="J231" s="43">
        <v>29.885057471264364</v>
      </c>
      <c r="K231" s="43">
        <v>17.241379310344829</v>
      </c>
      <c r="L231" s="43">
        <v>7.1428571428571397</v>
      </c>
      <c r="M231" s="43">
        <v>15.277777777777779</v>
      </c>
      <c r="N231" s="43">
        <v>30.864197530864203</v>
      </c>
      <c r="O231" s="43">
        <v>31.25</v>
      </c>
      <c r="P231" s="43">
        <v>30.927835051546392</v>
      </c>
      <c r="Q231" s="43">
        <v>35.511363636363633</v>
      </c>
      <c r="R231" s="43">
        <v>18.421052631578949</v>
      </c>
      <c r="S231" s="43">
        <v>32.476635514018696</v>
      </c>
    </row>
    <row r="232" spans="1:19" s="4" customFormat="1" ht="12" x14ac:dyDescent="0.2">
      <c r="A232" s="48" t="s">
        <v>188</v>
      </c>
      <c r="B232" s="43">
        <v>63.265306122448983</v>
      </c>
      <c r="C232" s="43">
        <v>16.666666666666664</v>
      </c>
      <c r="D232" s="43">
        <v>58.18181818181818</v>
      </c>
      <c r="E232" s="43">
        <v>48.780487804878049</v>
      </c>
      <c r="F232" s="43">
        <v>0</v>
      </c>
      <c r="G232" s="43">
        <v>42.553191489361694</v>
      </c>
      <c r="H232" s="43">
        <v>15.789473684210531</v>
      </c>
      <c r="I232" s="43">
        <v>16.666666666666664</v>
      </c>
      <c r="J232" s="43">
        <v>16.000000000000004</v>
      </c>
      <c r="K232" s="43">
        <v>0</v>
      </c>
      <c r="L232" s="43">
        <v>0</v>
      </c>
      <c r="M232" s="43">
        <v>0</v>
      </c>
      <c r="N232" s="43">
        <v>0</v>
      </c>
      <c r="O232" s="43">
        <v>0</v>
      </c>
      <c r="P232" s="43">
        <v>0</v>
      </c>
      <c r="Q232" s="43">
        <v>49.541284403669728</v>
      </c>
      <c r="R232" s="43">
        <v>11.111111111111116</v>
      </c>
      <c r="S232" s="43">
        <v>44.094488188976378</v>
      </c>
    </row>
    <row r="233" spans="1:19" s="4" customFormat="1" ht="12" x14ac:dyDescent="0.2">
      <c r="A233" s="53" t="s">
        <v>69</v>
      </c>
      <c r="B233" s="43">
        <v>33.333333333333336</v>
      </c>
      <c r="C233" s="43">
        <v>8.3333333333333375</v>
      </c>
      <c r="D233" s="43">
        <v>23.333333333333329</v>
      </c>
      <c r="E233" s="43">
        <v>51.851851851851862</v>
      </c>
      <c r="F233" s="43">
        <v>37.037037037037038</v>
      </c>
      <c r="G233" s="43">
        <v>44.444444444444443</v>
      </c>
      <c r="H233" s="43">
        <v>30.76923076923077</v>
      </c>
      <c r="I233" s="43">
        <v>15.789473684210531</v>
      </c>
      <c r="J233" s="43">
        <v>21.875</v>
      </c>
      <c r="K233" s="43">
        <v>6.6666666666666652</v>
      </c>
      <c r="L233" s="43">
        <v>9.0909090909090935</v>
      </c>
      <c r="M233" s="43">
        <v>8.1081081081081035</v>
      </c>
      <c r="N233" s="43">
        <v>4.3478260869565188</v>
      </c>
      <c r="O233" s="43">
        <v>4.5454545454545414</v>
      </c>
      <c r="P233" s="43">
        <v>4.4444444444444393</v>
      </c>
      <c r="Q233" s="43">
        <v>27.083333333333336</v>
      </c>
      <c r="R233" s="43">
        <v>16.666666666666664</v>
      </c>
      <c r="S233" s="43">
        <v>21.717171717171713</v>
      </c>
    </row>
    <row r="234" spans="1:19" ht="12" x14ac:dyDescent="0.2">
      <c r="A234" s="37" t="s">
        <v>192</v>
      </c>
      <c r="B234" s="44">
        <v>12</v>
      </c>
      <c r="C234" s="44">
        <v>4.651162790697672</v>
      </c>
      <c r="D234" s="44">
        <v>7.3529411764705843</v>
      </c>
      <c r="E234" s="44">
        <v>3.8461538461538436</v>
      </c>
      <c r="F234" s="44">
        <v>12.121212121212121</v>
      </c>
      <c r="G234" s="44">
        <v>9.7826086956521721</v>
      </c>
      <c r="H234" s="44">
        <v>13.33333333333333</v>
      </c>
      <c r="I234" s="44">
        <v>11.764705882352944</v>
      </c>
      <c r="J234" s="44">
        <v>12.345679012345679</v>
      </c>
      <c r="K234" s="44">
        <v>38.46153846153846</v>
      </c>
      <c r="L234" s="44">
        <v>7.4074074074074066</v>
      </c>
      <c r="M234" s="44">
        <v>17.500000000000004</v>
      </c>
      <c r="N234" s="44">
        <v>0</v>
      </c>
      <c r="O234" s="44">
        <v>0</v>
      </c>
      <c r="P234" s="44">
        <v>0</v>
      </c>
      <c r="Q234" s="44">
        <v>13.829787234042556</v>
      </c>
      <c r="R234" s="44">
        <v>9.6256684491978657</v>
      </c>
      <c r="S234" s="44">
        <v>11.032028469750887</v>
      </c>
    </row>
    <row r="235" spans="1:19" ht="12" x14ac:dyDescent="0.2">
      <c r="A235" s="48" t="s">
        <v>72</v>
      </c>
      <c r="B235" s="45">
        <v>0</v>
      </c>
      <c r="C235" s="45">
        <v>5.8823529411764719</v>
      </c>
      <c r="D235" s="45">
        <v>4.1666666666666625</v>
      </c>
      <c r="E235" s="45">
        <v>9.9999999999999982</v>
      </c>
      <c r="F235" s="45">
        <v>12.5</v>
      </c>
      <c r="G235" s="45">
        <v>11.764705882352944</v>
      </c>
      <c r="H235" s="45">
        <v>0</v>
      </c>
      <c r="I235" s="45">
        <v>7.1428571428571397</v>
      </c>
      <c r="J235" s="45">
        <v>4.5454545454545414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3.2258064516129004</v>
      </c>
      <c r="R235" s="45">
        <v>7.6923076923076872</v>
      </c>
      <c r="S235" s="45">
        <v>6.25</v>
      </c>
    </row>
    <row r="236" spans="1:19" s="4" customFormat="1" ht="12" x14ac:dyDescent="0.2">
      <c r="A236" s="48" t="s">
        <v>84</v>
      </c>
      <c r="B236" s="45">
        <v>0</v>
      </c>
      <c r="C236" s="45">
        <v>0</v>
      </c>
      <c r="D236" s="45">
        <v>0</v>
      </c>
      <c r="E236" s="45">
        <v>0</v>
      </c>
      <c r="F236" s="45">
        <v>30.000000000000004</v>
      </c>
      <c r="G236" s="45">
        <v>15.789473684210531</v>
      </c>
      <c r="H236" s="45">
        <v>33.333333333333336</v>
      </c>
      <c r="I236" s="45">
        <v>33.333333333333336</v>
      </c>
      <c r="J236" s="45">
        <v>33.333333333333336</v>
      </c>
      <c r="K236" s="45">
        <v>100</v>
      </c>
      <c r="L236" s="45">
        <v>16.666666666666664</v>
      </c>
      <c r="M236" s="45">
        <v>44.444444444444443</v>
      </c>
      <c r="N236" s="45">
        <v>0</v>
      </c>
      <c r="O236" s="45">
        <v>0</v>
      </c>
      <c r="P236" s="45">
        <v>0</v>
      </c>
      <c r="Q236" s="45">
        <v>29.166666666666664</v>
      </c>
      <c r="R236" s="45">
        <v>28.000000000000004</v>
      </c>
      <c r="S236" s="45">
        <v>28.571428571428569</v>
      </c>
    </row>
    <row r="237" spans="1:19" s="4" customFormat="1" ht="12" x14ac:dyDescent="0.2">
      <c r="A237" s="49" t="s">
        <v>132</v>
      </c>
      <c r="B237" s="45">
        <v>33.333333333333336</v>
      </c>
      <c r="C237" s="45">
        <v>0</v>
      </c>
      <c r="D237" s="45">
        <v>16.666666666666664</v>
      </c>
      <c r="E237" s="45">
        <v>0</v>
      </c>
      <c r="F237" s="45">
        <v>0</v>
      </c>
      <c r="G237" s="45">
        <v>0</v>
      </c>
      <c r="H237" s="45">
        <v>0</v>
      </c>
      <c r="I237" s="45">
        <v>0</v>
      </c>
      <c r="J237" s="45">
        <v>0</v>
      </c>
      <c r="K237" s="45">
        <v>100</v>
      </c>
      <c r="L237" s="45">
        <v>0</v>
      </c>
      <c r="M237" s="45">
        <v>50</v>
      </c>
      <c r="N237" s="45">
        <v>0</v>
      </c>
      <c r="O237" s="45">
        <v>0</v>
      </c>
      <c r="P237" s="45">
        <v>0</v>
      </c>
      <c r="Q237" s="45">
        <v>25</v>
      </c>
      <c r="R237" s="45">
        <v>0</v>
      </c>
      <c r="S237" s="45">
        <v>6.6666666666666652</v>
      </c>
    </row>
    <row r="238" spans="1:19" s="4" customFormat="1" ht="12" x14ac:dyDescent="0.2">
      <c r="A238" s="53" t="s">
        <v>189</v>
      </c>
      <c r="B238" s="54">
        <v>13.33333333333333</v>
      </c>
      <c r="C238" s="54">
        <v>4.3478260869565188</v>
      </c>
      <c r="D238" s="54">
        <v>7.8947368421052655</v>
      </c>
      <c r="E238" s="54">
        <v>0</v>
      </c>
      <c r="F238" s="54">
        <v>9.5238095238095237</v>
      </c>
      <c r="G238" s="54">
        <v>7.4074074074074066</v>
      </c>
      <c r="H238" s="54">
        <v>0</v>
      </c>
      <c r="I238" s="54">
        <v>9.5238095238095237</v>
      </c>
      <c r="J238" s="54">
        <v>7.1428571428571397</v>
      </c>
      <c r="K238" s="54">
        <v>33.333333333333336</v>
      </c>
      <c r="L238" s="54">
        <v>9.9999999999999982</v>
      </c>
      <c r="M238" s="54">
        <v>15.384615384615385</v>
      </c>
      <c r="N238" s="54">
        <v>0</v>
      </c>
      <c r="O238" s="54">
        <v>0</v>
      </c>
      <c r="P238" s="54">
        <v>0</v>
      </c>
      <c r="Q238" s="54">
        <v>9.6774193548387117</v>
      </c>
      <c r="R238" s="54">
        <v>7.9999999999999964</v>
      </c>
      <c r="S238" s="54">
        <v>8.4905660377358476</v>
      </c>
    </row>
    <row r="239" spans="1:19" ht="12" x14ac:dyDescent="0.2">
      <c r="A239" s="34" t="s">
        <v>0</v>
      </c>
      <c r="B239" s="55">
        <v>27.233028979753872</v>
      </c>
      <c r="C239" s="55">
        <v>13.075965130759649</v>
      </c>
      <c r="D239" s="55">
        <v>18.891153689359964</v>
      </c>
      <c r="E239" s="55">
        <v>22.349823321554773</v>
      </c>
      <c r="F239" s="55">
        <v>10.224124905565347</v>
      </c>
      <c r="G239" s="55">
        <v>15.269813262755472</v>
      </c>
      <c r="H239" s="55">
        <v>16.967434142294124</v>
      </c>
      <c r="I239" s="55">
        <v>8.3570465778044056</v>
      </c>
      <c r="J239" s="55">
        <v>11.967298660636628</v>
      </c>
      <c r="K239" s="55">
        <v>13.437299722281558</v>
      </c>
      <c r="L239" s="55">
        <v>6.3139472267097485</v>
      </c>
      <c r="M239" s="55">
        <v>9.0676356429102327</v>
      </c>
      <c r="N239" s="55">
        <v>9.1655629139072872</v>
      </c>
      <c r="O239" s="55">
        <v>4.628330995792429</v>
      </c>
      <c r="P239" s="55">
        <v>6.5822496007300941</v>
      </c>
      <c r="Q239" s="55">
        <v>18.629648074369186</v>
      </c>
      <c r="R239" s="55">
        <v>9.0618924643820939</v>
      </c>
      <c r="S239" s="55">
        <v>12.998855854778945</v>
      </c>
    </row>
    <row r="240" spans="1:19" ht="12.75" customHeight="1" x14ac:dyDescent="0.2"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</row>
    <row r="241" spans="1:19" ht="12" customHeight="1" x14ac:dyDescent="0.2">
      <c r="A241" s="74" t="s">
        <v>154</v>
      </c>
      <c r="B241" s="75" t="s">
        <v>54</v>
      </c>
      <c r="C241" s="76"/>
      <c r="D241" s="77"/>
      <c r="E241" s="31"/>
      <c r="F241" s="31"/>
      <c r="G241" s="31"/>
      <c r="K241" s="31"/>
      <c r="L241" s="31"/>
      <c r="M241" s="31"/>
      <c r="N241" s="31"/>
      <c r="O241" s="31"/>
      <c r="P241" s="31"/>
      <c r="Q241" s="31"/>
      <c r="R241" s="31"/>
      <c r="S241" s="31"/>
    </row>
    <row r="242" spans="1:19" ht="12" customHeight="1" x14ac:dyDescent="0.2">
      <c r="A242" s="93"/>
      <c r="B242" s="56" t="s">
        <v>46</v>
      </c>
      <c r="C242" s="56" t="s">
        <v>47</v>
      </c>
      <c r="D242" s="57" t="s">
        <v>56</v>
      </c>
      <c r="E242" s="31"/>
      <c r="F242" s="31"/>
      <c r="G242" s="31"/>
      <c r="K242" s="31"/>
      <c r="L242" s="31"/>
      <c r="M242" s="31"/>
      <c r="N242" s="31"/>
      <c r="O242" s="31"/>
      <c r="P242" s="31"/>
      <c r="Q242" s="31"/>
      <c r="R242" s="31"/>
      <c r="S242" s="31"/>
    </row>
    <row r="243" spans="1:19" ht="12" customHeight="1" x14ac:dyDescent="0.2">
      <c r="A243" s="37" t="s">
        <v>37</v>
      </c>
      <c r="B243" s="44">
        <v>8.8235294117647083</v>
      </c>
      <c r="C243" s="44">
        <v>7.2164948453608213</v>
      </c>
      <c r="D243" s="44">
        <v>7.8787878787878736</v>
      </c>
      <c r="E243" s="31"/>
      <c r="F243" s="31"/>
      <c r="G243" s="31"/>
      <c r="K243" s="31"/>
      <c r="L243" s="31"/>
      <c r="M243" s="31"/>
      <c r="N243" s="31"/>
      <c r="O243" s="31"/>
      <c r="P243" s="31"/>
      <c r="Q243" s="31"/>
      <c r="R243" s="31"/>
      <c r="S243" s="31"/>
    </row>
    <row r="244" spans="1:19" ht="12" customHeight="1" x14ac:dyDescent="0.2">
      <c r="A244" s="38" t="s">
        <v>155</v>
      </c>
      <c r="B244" s="45">
        <v>8.8235294117647083</v>
      </c>
      <c r="C244" s="45">
        <v>7.2164948453608213</v>
      </c>
      <c r="D244" s="45">
        <v>7.8787878787878736</v>
      </c>
      <c r="E244" s="31"/>
      <c r="F244" s="31"/>
      <c r="G244" s="31"/>
      <c r="K244" s="31"/>
      <c r="L244" s="31"/>
      <c r="M244" s="31"/>
      <c r="N244" s="31"/>
      <c r="O244" s="31"/>
      <c r="P244" s="31"/>
      <c r="Q244" s="31"/>
      <c r="R244" s="31"/>
      <c r="S244" s="31"/>
    </row>
    <row r="245" spans="1:19" ht="12" hidden="1" customHeight="1" x14ac:dyDescent="0.2">
      <c r="A245" s="37" t="s">
        <v>38</v>
      </c>
      <c r="B245" s="44"/>
      <c r="C245" s="44"/>
      <c r="D245" s="44"/>
      <c r="E245" s="31"/>
      <c r="F245" s="31"/>
      <c r="G245" s="31"/>
      <c r="K245" s="31"/>
      <c r="L245" s="31"/>
      <c r="M245" s="31"/>
      <c r="N245" s="31"/>
      <c r="O245" s="31"/>
      <c r="P245" s="31"/>
      <c r="Q245" s="31"/>
      <c r="R245" s="31"/>
      <c r="S245" s="31"/>
    </row>
    <row r="246" spans="1:19" ht="12" hidden="1" customHeight="1" x14ac:dyDescent="0.2">
      <c r="A246" s="38" t="s">
        <v>196</v>
      </c>
      <c r="B246" s="45"/>
      <c r="C246" s="45"/>
      <c r="D246" s="45"/>
      <c r="E246" s="31"/>
      <c r="F246" s="31"/>
      <c r="G246" s="31"/>
      <c r="K246" s="31"/>
      <c r="L246" s="31"/>
      <c r="M246" s="31"/>
      <c r="N246" s="31"/>
      <c r="O246" s="31"/>
      <c r="P246" s="31"/>
      <c r="Q246" s="31"/>
      <c r="R246" s="31"/>
      <c r="S246" s="31"/>
    </row>
    <row r="247" spans="1:19" ht="12" customHeight="1" x14ac:dyDescent="0.2">
      <c r="A247" s="37" t="s">
        <v>183</v>
      </c>
      <c r="B247" s="44">
        <v>100</v>
      </c>
      <c r="C247" s="44">
        <v>100</v>
      </c>
      <c r="D247" s="44">
        <v>100</v>
      </c>
      <c r="E247" s="31"/>
      <c r="F247" s="31"/>
      <c r="G247" s="31"/>
      <c r="K247" s="31"/>
      <c r="L247" s="31"/>
      <c r="M247" s="31"/>
      <c r="N247" s="31"/>
      <c r="O247" s="31"/>
      <c r="P247" s="31"/>
      <c r="Q247" s="31"/>
      <c r="R247" s="31"/>
      <c r="S247" s="31"/>
    </row>
    <row r="248" spans="1:19" ht="12" customHeight="1" x14ac:dyDescent="0.2">
      <c r="A248" s="58" t="s">
        <v>148</v>
      </c>
      <c r="B248" s="54">
        <v>100</v>
      </c>
      <c r="C248" s="54">
        <v>100</v>
      </c>
      <c r="D248" s="54">
        <v>100</v>
      </c>
      <c r="E248" s="31"/>
      <c r="F248" s="31"/>
      <c r="G248" s="31"/>
      <c r="K248" s="31"/>
      <c r="L248" s="31"/>
      <c r="M248" s="31"/>
      <c r="N248" s="31"/>
      <c r="O248" s="31"/>
      <c r="P248" s="31"/>
      <c r="Q248" s="31"/>
      <c r="R248" s="31"/>
      <c r="S248" s="31"/>
    </row>
    <row r="249" spans="1:19" ht="12" customHeight="1" x14ac:dyDescent="0.2">
      <c r="A249" s="61"/>
      <c r="B249" s="62">
        <v>48.760330578512402</v>
      </c>
      <c r="C249" s="62">
        <v>54.54545454545454</v>
      </c>
      <c r="D249" s="63">
        <v>52.351097178683382</v>
      </c>
      <c r="E249" s="3"/>
      <c r="F249" s="3"/>
      <c r="G249" s="3"/>
      <c r="H249" s="3"/>
      <c r="I249" s="3"/>
      <c r="J249" s="3"/>
      <c r="K249" s="31"/>
      <c r="L249" s="31"/>
      <c r="M249" s="31"/>
      <c r="N249" s="31"/>
      <c r="O249" s="31"/>
      <c r="P249" s="31"/>
      <c r="Q249" s="31"/>
      <c r="R249" s="31"/>
      <c r="S249" s="31"/>
    </row>
    <row r="250" spans="1:19" ht="12" customHeight="1" x14ac:dyDescent="0.2">
      <c r="A250" s="4"/>
      <c r="B250" s="3"/>
      <c r="C250" s="3"/>
      <c r="D250" s="3"/>
      <c r="E250" s="3"/>
      <c r="F250" s="3"/>
      <c r="G250" s="3"/>
      <c r="H250" s="3"/>
      <c r="I250" s="3"/>
      <c r="J250" s="3"/>
      <c r="K250" s="31"/>
      <c r="L250" s="31"/>
      <c r="M250" s="31"/>
      <c r="N250" s="31"/>
      <c r="O250" s="31"/>
      <c r="P250" s="31"/>
      <c r="Q250" s="31"/>
      <c r="R250" s="31"/>
      <c r="S250" s="31"/>
    </row>
    <row r="251" spans="1:19" ht="12" customHeight="1" x14ac:dyDescent="0.2">
      <c r="A251" s="4" t="s">
        <v>197</v>
      </c>
      <c r="B251" s="3"/>
      <c r="C251" s="3"/>
      <c r="D251" s="3"/>
      <c r="E251" s="3"/>
      <c r="F251" s="3"/>
      <c r="G251" s="3"/>
      <c r="H251" s="3"/>
      <c r="I251" s="3"/>
      <c r="J251" s="3"/>
      <c r="K251" s="31"/>
      <c r="L251" s="31"/>
      <c r="M251" s="31"/>
      <c r="N251" s="31"/>
      <c r="O251" s="31"/>
      <c r="P251" s="31"/>
      <c r="Q251" s="31"/>
      <c r="R251" s="31"/>
      <c r="S251" s="31"/>
    </row>
    <row r="252" spans="1:19" ht="12" customHeight="1" x14ac:dyDescent="0.2">
      <c r="A252" s="4" t="s">
        <v>207</v>
      </c>
      <c r="B252" s="3"/>
      <c r="C252" s="3"/>
      <c r="D252" s="3"/>
      <c r="E252" s="3"/>
      <c r="F252" s="3"/>
      <c r="G252" s="3"/>
      <c r="H252" s="3"/>
      <c r="I252" s="3"/>
      <c r="J252" s="3"/>
      <c r="K252" s="31"/>
      <c r="L252" s="31"/>
      <c r="M252" s="31"/>
      <c r="N252" s="31"/>
      <c r="O252" s="31"/>
      <c r="P252" s="31"/>
      <c r="Q252" s="31"/>
      <c r="R252" s="31"/>
      <c r="S252" s="31"/>
    </row>
    <row r="253" spans="1:19" ht="12" customHeight="1" x14ac:dyDescent="0.2">
      <c r="A253" s="4" t="s">
        <v>208</v>
      </c>
      <c r="B253" s="3"/>
      <c r="C253" s="3"/>
      <c r="D253" s="3"/>
      <c r="E253" s="3"/>
      <c r="F253" s="3"/>
      <c r="G253" s="3"/>
      <c r="H253" s="3"/>
      <c r="I253" s="3"/>
      <c r="J253" s="3"/>
      <c r="K253" s="31"/>
      <c r="L253" s="31"/>
      <c r="M253" s="31"/>
      <c r="N253" s="31"/>
      <c r="O253" s="31"/>
      <c r="P253" s="31"/>
      <c r="Q253" s="31"/>
      <c r="R253" s="31"/>
      <c r="S253" s="31"/>
    </row>
    <row r="254" spans="1:19" ht="12" customHeight="1" x14ac:dyDescent="0.2">
      <c r="A254" s="4" t="s">
        <v>209</v>
      </c>
      <c r="B254" s="3"/>
      <c r="C254" s="3"/>
      <c r="D254" s="3"/>
      <c r="E254" s="3"/>
      <c r="F254" s="3"/>
      <c r="G254" s="3"/>
      <c r="H254" s="3"/>
      <c r="I254" s="3"/>
      <c r="J254" s="3"/>
      <c r="K254" s="31"/>
      <c r="L254" s="31"/>
      <c r="M254" s="31"/>
      <c r="N254" s="31"/>
      <c r="O254" s="31"/>
      <c r="P254" s="31"/>
      <c r="Q254" s="31"/>
      <c r="R254" s="31"/>
      <c r="S254" s="31"/>
    </row>
    <row r="255" spans="1:19" ht="12" customHeight="1" x14ac:dyDescent="0.2">
      <c r="A255" s="4" t="s">
        <v>210</v>
      </c>
      <c r="B255" s="3"/>
      <c r="C255" s="3"/>
      <c r="D255" s="3"/>
      <c r="E255" s="3"/>
      <c r="F255" s="3"/>
      <c r="G255" s="3"/>
      <c r="H255" s="3"/>
      <c r="I255" s="3"/>
      <c r="J255" s="3"/>
      <c r="K255" s="31"/>
      <c r="L255" s="31"/>
      <c r="M255" s="31"/>
      <c r="N255" s="31"/>
      <c r="O255" s="31"/>
      <c r="P255" s="31"/>
      <c r="Q255" s="31"/>
      <c r="R255" s="31"/>
      <c r="S255" s="31"/>
    </row>
    <row r="256" spans="1:19" ht="12" customHeight="1" x14ac:dyDescent="0.2">
      <c r="A256" s="4" t="s">
        <v>211</v>
      </c>
      <c r="B256" s="3"/>
      <c r="C256" s="3"/>
      <c r="D256" s="3"/>
      <c r="E256" s="3"/>
      <c r="F256" s="3"/>
      <c r="G256" s="3"/>
      <c r="H256" s="3"/>
      <c r="I256" s="3"/>
      <c r="J256" s="3"/>
      <c r="K256" s="31"/>
      <c r="L256" s="31"/>
      <c r="M256" s="31"/>
      <c r="N256" s="31"/>
      <c r="O256" s="31"/>
      <c r="P256" s="31"/>
      <c r="Q256" s="31"/>
      <c r="R256" s="31"/>
      <c r="S256" s="31"/>
    </row>
    <row r="257" spans="1:19" ht="12" customHeight="1" x14ac:dyDescent="0.2">
      <c r="A257" s="4" t="s">
        <v>212</v>
      </c>
      <c r="B257" s="3"/>
      <c r="C257" s="3"/>
      <c r="D257" s="3"/>
      <c r="E257" s="3"/>
      <c r="F257" s="3"/>
      <c r="G257" s="3"/>
      <c r="H257" s="3"/>
      <c r="I257" s="3"/>
      <c r="J257" s="3"/>
      <c r="K257" s="31"/>
      <c r="L257" s="31"/>
      <c r="M257" s="31"/>
      <c r="N257" s="31"/>
      <c r="O257" s="31"/>
      <c r="P257" s="31"/>
      <c r="Q257" s="31"/>
      <c r="R257" s="31"/>
      <c r="S257" s="31"/>
    </row>
    <row r="258" spans="1:19" ht="12" customHeight="1" x14ac:dyDescent="0.2">
      <c r="A258" s="4"/>
      <c r="B258" s="3"/>
      <c r="C258" s="3"/>
      <c r="D258" s="3"/>
      <c r="E258" s="3"/>
      <c r="F258" s="3"/>
      <c r="G258" s="3"/>
      <c r="H258" s="3"/>
      <c r="I258" s="3"/>
      <c r="J258" s="3"/>
      <c r="K258" s="31"/>
      <c r="L258" s="31"/>
      <c r="M258" s="31"/>
      <c r="N258" s="31"/>
      <c r="O258" s="31"/>
      <c r="P258" s="31"/>
      <c r="Q258" s="31"/>
      <c r="R258" s="31"/>
      <c r="S258" s="31"/>
    </row>
    <row r="259" spans="1:19" ht="12" x14ac:dyDescent="0.2">
      <c r="A259" s="1" t="s">
        <v>49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</row>
    <row r="260" spans="1:19" ht="12.75" customHeight="1" x14ac:dyDescent="0.2">
      <c r="A260" s="5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</row>
    <row r="261" spans="1:19" ht="30" customHeight="1" x14ac:dyDescent="0.2">
      <c r="B261" s="32"/>
      <c r="C261" s="32"/>
      <c r="D261" s="32"/>
      <c r="E261" s="32"/>
      <c r="F261" s="32"/>
      <c r="G261" s="32"/>
      <c r="H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</row>
    <row r="262" spans="1:19" ht="12" x14ac:dyDescent="0.2"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1"/>
      <c r="Q262" s="31"/>
      <c r="R262" s="31"/>
      <c r="S262" s="32"/>
    </row>
    <row r="263" spans="1:19" ht="12.75" customHeight="1" x14ac:dyDescent="0.2">
      <c r="A263" s="4" t="s">
        <v>201</v>
      </c>
    </row>
    <row r="266" spans="1:19" ht="12.75" customHeight="1" x14ac:dyDescent="0.2"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</row>
    <row r="268" spans="1:19" ht="12.75" customHeight="1" x14ac:dyDescent="0.2"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</row>
  </sheetData>
  <mergeCells count="12">
    <mergeCell ref="A241:A242"/>
    <mergeCell ref="B241:D241"/>
    <mergeCell ref="A1:S1"/>
    <mergeCell ref="A4:S4"/>
    <mergeCell ref="A6:A8"/>
    <mergeCell ref="B6:S6"/>
    <mergeCell ref="B7:D7"/>
    <mergeCell ref="E7:G7"/>
    <mergeCell ref="H7:J7"/>
    <mergeCell ref="K7:M7"/>
    <mergeCell ref="N7:P7"/>
    <mergeCell ref="Q7:S7"/>
  </mergeCells>
  <printOptions horizontalCentered="1" verticalCentered="1"/>
  <pageMargins left="0.23622047244094491" right="0.23622047244094491" top="0.15748031496062992" bottom="0.15748031496062992" header="0.31496062992125984" footer="0.31496062992125984"/>
  <pageSetup scale="60" fitToHeight="0" orientation="portrait" r:id="rId1"/>
  <headerFooter alignWithMargins="0"/>
  <rowBreaks count="2" manualBreakCount="2">
    <brk id="90" max="18" man="1"/>
    <brk id="177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34 Reprob fin</vt:lpstr>
      <vt:lpstr>'27 Egresados y Titulados OK'!Área_de_impresión</vt:lpstr>
      <vt:lpstr>'34 Reprob fin'!Área_de_impresión</vt:lpstr>
      <vt:lpstr>'34 Reprob fin'!Títulos_a_imprimir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