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47450316-1C2F-4805-B0FF-FBBD8474A6F4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35 Indice Abandono escolar" sheetId="40052" r:id="rId2"/>
  </sheets>
  <definedNames>
    <definedName name="_xlnm._FilterDatabase" localSheetId="1" hidden="1">'35 Indice Abandono escolar'!$A$7:$P$227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'35 Indice Abandono escolar'!$A$4:$P$241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1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1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DATE(YEAR('35 Indice Abandono escolar'!Inicio_prestamo),MONTH('35 Indice Abandono escolar'!Inicio_prestamo)+Payment_Number,DAY('35 Indice Abandono escolar'!Inicio_prestamo))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1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1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MATCH(0.01,'35 Indice Abandono escolar'!Saldo_final,-1)+1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OFFSET('35 Indice Abandono escolar'!Impresión_completa,0,0,'35 Indice Abandono escolar'!Última_fila)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'35 Indice Abandono escolar'!$4:$7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IF('35 Indice Abandono escolar'!Valores_especificados,'35 Indice Abandono escolar'!Fila_de_encabezado+'35 Indice Abandono escolar'!Número_de_pagos,'35 Indice Abandono escolar'!Fila_de_encabezado)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IF('35 Indice Abandono escolar'!Importe_del_préstamo*'35 Indice Abandono escolar'!Tasa_de_interés*'35 Indice Abandono escolar'!Años_préstamo*'35 Indice Abandono escolar'!Inicio_prestamo&gt;0,1,0)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Titles" localSheetId="1" hidden="1">'35 Indice Abandono escolar'!$A$3:$DH$7</definedName>
    <definedName name="Z_C33438F8_5C83_49E6_95E7_3E9114ADD6F1_.wvu.PrintTitles" localSheetId="1" hidden="1">'35 Indice Abandono escolar'!$A$3:$DH$7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<sst xmlns="http://schemas.openxmlformats.org/spreadsheetml/2006/main" count="503" uniqueCount="196">
  <si>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</si>
  <si>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</si>
  <si>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</si>
  <si>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</si>
  <si>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</si>
  <si>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</si>
  <si>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</si>
  <si>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</si>
  <si>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</si>
  <si>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</si>
  <si>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</si>
  <si>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</si>
  <si>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</si>
  <si>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</si>
  <si>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</si>
  <si>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</si>
  <si>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</si>
  <si>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</si>
  <si>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</si>
  <si>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</si>
  <si>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</si>
  <si>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</si>
  <si>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</si>
  <si>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</si>
  <si>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</si>
  <si>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</si>
  <si>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</si>
  <si>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</si>
  <si>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</si>
  <si>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</si>
  <si>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</si>
  <si>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</si>
  <si>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</si>
  <si>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</si>
  <si>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</si>
  <si>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</si>
  <si>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</si>
  <si>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</si>
  <si>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</si>
  <si>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</si>
  <si>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</si>
  <si>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</si>
  <si>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</si>
  <si>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</si>
  <si>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</si>
  <si>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</si>
  <si>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Fórmula:</t>
  </si>
  <si>
    <t>T</t>
  </si>
  <si>
    <t>Índice de titulación global</t>
  </si>
  <si>
    <t>Escuela</t>
  </si>
  <si>
    <t>Artes Escénicas</t>
  </si>
  <si>
    <t>Acolman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</si>
  <si>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</si>
  <si>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</si>
  <si>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</si>
  <si>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</si>
  <si>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Índice de abandono escolar</t>
  </si>
  <si>
    <t>Licenciatura de Ingeniería Química</t>
  </si>
  <si>
    <t>Técnico Superior Universitario en Prótesis Bucodental</t>
  </si>
  <si>
    <t>Licenciatura en Lengua y Literatura Hispánicas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</si>
  <si>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</si>
  <si>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</si>
  <si>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</si>
  <si>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</si>
  <si>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</si>
  <si>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</si>
  <si>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</si>
  <si>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</si>
  <si>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</si>
  <si>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</si>
  <si>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</si>
  <si>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</si>
  <si>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</si>
  <si>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</si>
  <si>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</si>
  <si>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</si>
  <si>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</si>
  <si>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</si>
  <si>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</si>
  <si>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</si>
  <si>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</si>
  <si>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</si>
  <si>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</si>
  <si>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</si>
  <si>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</si>
  <si>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</si>
  <si>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</si>
  <si>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</si>
  <si>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</si>
  <si>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</si>
  <si>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</si>
  <si>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</si>
  <si>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</si>
  <si>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</si>
  <si>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</si>
  <si>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</si>
  <si>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</si>
  <si>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</si>
  <si>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</si>
  <si>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</si>
  <si>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</si>
  <si>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</si>
  <si>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</si>
  <si>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</si>
  <si>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</si>
  <si>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</si>
  <si>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</si>
  <si>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</si>
  <si>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</si>
  <si>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</si>
  <si>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</si>
  <si>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</si>
  <si>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</si>
  <si>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</si>
  <si>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</si>
  <si>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</si>
  <si>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</si>
  <si>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</si>
  <si>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</si>
  <si>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</si>
  <si>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Relaciones Económicas Internacionales (a distancia)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</si>
  <si>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</si>
  <si>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</si>
  <si>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</si>
  <si>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</si>
  <si>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</si>
  <si>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</si>
  <si>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</si>
  <si>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</si>
  <si>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</si>
  <si>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</si>
  <si>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</si>
  <si>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</si>
  <si>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</si>
  <si>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</si>
  <si>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</si>
  <si>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</si>
  <si>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</si>
  <si>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</si>
  <si>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</si>
  <si>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de Ingeniería en Sistemas Inteligentes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</si>
  <si>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</si>
  <si>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</si>
  <si>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</si>
  <si>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</si>
  <si>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</si>
  <si>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</si>
  <si>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</si>
  <si>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Licenciatura de Ingeniería en Plásticos</t>
  </si>
  <si>
    <t>Licenciatura de Ingeniería en Producción Industrial</t>
  </si>
  <si>
    <t>Licenciatura de Ingeniería en Software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</si>
  <si>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</si>
  <si>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</si>
  <si>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</si>
  <si>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</si>
  <si>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</si>
  <si>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</si>
  <si>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</si>
  <si>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</si>
  <si>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</si>
  <si>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</si>
  <si>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</si>
  <si>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</si>
  <si>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</si>
  <si>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</si>
  <si>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</si>
  <si>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</si>
  <si>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</si>
  <si>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Fisioterapia</t>
  </si>
  <si>
    <t>Licenciatura de Ingeniería Civil</t>
  </si>
  <si>
    <t>Licenciatura de Ingeniería en Computación</t>
  </si>
  <si>
    <t>Licenciatura de Ingeniería en Electrónica</t>
  </si>
  <si>
    <t>Licenciatura de Ingeniería Mecánica</t>
  </si>
  <si>
    <t>Licenciatura en Medicina Veterinaria y Zootecnia</t>
  </si>
  <si>
    <t>Licenciatura en Ingeniería Química</t>
  </si>
  <si>
    <t>Licenciatura de Ingeniería en Transporte</t>
  </si>
  <si>
    <t>Centro universitario UAEM</t>
  </si>
  <si>
    <t>Matrícula 2023-2024</t>
  </si>
  <si>
    <r>
      <t xml:space="preserve">Licenciatura en Ingeniería Agronómica en Floricultura </t>
    </r>
    <r>
      <rPr>
        <vertAlign val="superscript"/>
        <sz val="9"/>
        <rFont val="Arial"/>
        <family val="2"/>
      </rPr>
      <t>2</t>
    </r>
  </si>
  <si>
    <r>
      <t xml:space="preserve">Licenciatura en Ingeniería Agronómica Fitotecnista </t>
    </r>
    <r>
      <rPr>
        <vertAlign val="superscript"/>
        <sz val="9"/>
        <rFont val="Arial"/>
        <family val="2"/>
      </rPr>
      <t>3</t>
    </r>
  </si>
  <si>
    <t>Fuente: Secretaría de Planeación y Desarrollo Institucional, UAEMEX.</t>
  </si>
  <si>
    <t>Índice de abandono escolar de estudios profesionales 2023-2024</t>
  </si>
  <si>
    <t>Matrícula 2024-2025</t>
  </si>
  <si>
    <t>Personas egresadas          2023-2024</t>
  </si>
  <si>
    <t>Alumnado de nuevo ingreso 2024-2025</t>
  </si>
  <si>
    <r>
      <t xml:space="preserve">Licenciatura en Ingeniería Agroindustrial </t>
    </r>
    <r>
      <rPr>
        <vertAlign val="superscript"/>
        <sz val="9"/>
        <rFont val="Arial"/>
        <family val="2"/>
      </rPr>
      <t>1</t>
    </r>
  </si>
  <si>
    <r>
      <t>Licenciatura en Arte Teatral</t>
    </r>
    <r>
      <rPr>
        <vertAlign val="superscript"/>
        <sz val="9"/>
        <rFont val="Arial"/>
        <family val="2"/>
      </rPr>
      <t xml:space="preserve"> 4</t>
    </r>
  </si>
  <si>
    <r>
      <t xml:space="preserve">Licenciatura en Lenguas Modernas </t>
    </r>
    <r>
      <rPr>
        <vertAlign val="superscript"/>
        <sz val="9"/>
        <rFont val="Arial"/>
        <family val="2"/>
      </rPr>
      <t>5</t>
    </r>
  </si>
  <si>
    <r>
      <t xml:space="preserve">Licenciatura en Gestión e Innovación Turística </t>
    </r>
    <r>
      <rPr>
        <vertAlign val="superscript"/>
        <sz val="9"/>
        <rFont val="Arial"/>
        <family val="2"/>
      </rPr>
      <t>6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</si>
  <si>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Denominado Licenciatura de Ingeniero Agrónomo Industrial en la versión anterior del plan de estudios. </t>
    </r>
  </si>
  <si>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Denominado Licenciatura de Ingeniero Agrónomo en Floricultura en la versión anterior del plan de estudios. </t>
    </r>
  </si>
  <si>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Denominado Licenciatura de Ingeniero Agrónomo Fitotecnista en la versión anterior del plan de estudios. </t>
    </r>
  </si>
  <si>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 xml:space="preserve"> Denominado Licenciatura en Artes Teatrales en la versión anterior del plan de estudios. </t>
    </r>
  </si>
  <si>
    <r>
      <rPr>
        <vertAlign val="superscript"/>
        <sz val="9"/>
        <rFont val="Arial"/>
        <family val="2"/>
      </rPr>
      <t>5</t>
    </r>
    <r>
      <rPr>
        <sz val="9"/>
        <rFont val="Arial"/>
        <family val="2"/>
      </rPr>
      <t xml:space="preserve"> Denominado Licenciatura en Lenguas en la versión anterior del plan de estudios. </t>
    </r>
  </si>
  <si>
    <r>
      <rPr>
        <vertAlign val="superscript"/>
        <sz val="9"/>
        <rFont val="Arial"/>
        <family val="2"/>
      </rPr>
      <t>6</t>
    </r>
    <r>
      <rPr>
        <sz val="9"/>
        <rFont val="Arial"/>
        <family val="2"/>
      </rPr>
      <t xml:space="preserve"> Denominado Licenciatura en Turismo en la versión anterior del plan de estudios. </t>
    </r>
  </si>
  <si>
    <t>Nota: cuando el índice de abandono escolar es negativo, indica que hay captación.
Algunos espacios académicos y programas educativos no aparecen, ya que no cuentan con alguna de las variables para obtener el indicador.
Índice de abandono escolar, antes índice de deserción.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</si>
</sst>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5" fillId="27" borderId="12" applyNumberFormat="0" applyAlignment="0" applyProtection="0"/>
    <xf numFmtId="0" fontId="55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166" fontId="47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48" fillId="0" borderId="0"/>
    <xf numFmtId="0" fontId="5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3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166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8" fillId="0" borderId="0"/>
    <xf numFmtId="0" fontId="10" fillId="0" borderId="0"/>
    <xf numFmtId="166" fontId="10" fillId="0" borderId="0"/>
    <xf numFmtId="166" fontId="5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2" fillId="0" borderId="0"/>
    <xf numFmtId="0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10" fillId="0" borderId="0"/>
    <xf numFmtId="166" fontId="53" fillId="0" borderId="0"/>
    <xf numFmtId="166" fontId="53" fillId="0" borderId="0"/>
    <xf numFmtId="166" fontId="10" fillId="0" borderId="0"/>
    <xf numFmtId="166" fontId="10" fillId="0" borderId="0"/>
    <xf numFmtId="166" fontId="53" fillId="0" borderId="0"/>
    <xf numFmtId="166" fontId="53" fillId="0" borderId="0"/>
    <xf numFmtId="166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8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5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4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3" fillId="28" borderId="13" applyNumberFormat="0" applyFont="0" applyAlignment="0" applyProtection="0"/>
    <xf numFmtId="0" fontId="53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5">
    <xf numFmtId="0" fontId="0" fillId="0" borderId="0" xfId="0"/>
    <xf numFmtId="0" fontId="12" fillId="0" borderId="0" xfId="394" applyFont="1"/>
    <xf numFmtId="0" fontId="12" fillId="0" borderId="0" xfId="647" applyFont="1" applyAlignment="1">
      <alignment vertical="center"/>
    </xf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72" fontId="12" fillId="0" borderId="0" xfId="647" applyNumberFormat="1" applyFont="1"/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62" fillId="30" borderId="0" xfId="394" applyFont="1" applyFill="1"/>
    <xf numFmtId="0" fontId="62" fillId="30" borderId="0" xfId="394" applyFont="1" applyFill="1" applyAlignment="1">
      <alignment wrapText="1"/>
    </xf>
    <xf numFmtId="0" fontId="36" fillId="0" borderId="0" xfId="647" applyFont="1" applyAlignment="1">
      <alignment horizontal="left" vertical="center"/>
    </xf>
    <xf numFmtId="0" fontId="36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3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3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3" fillId="0" borderId="0" xfId="647" applyFont="1" applyAlignment="1">
      <alignment horizontal="center"/>
    </xf>
    <xf numFmtId="0" fontId="35" fillId="0" borderId="0" xfId="647" applyFont="1"/>
    <xf numFmtId="0" fontId="13" fillId="0" borderId="0" xfId="647" applyFont="1"/>
    <xf numFmtId="0" fontId="12" fillId="0" borderId="0" xfId="394" applyFont="1" applyAlignment="1">
      <alignment horizontal="right"/>
    </xf>
    <xf numFmtId="0" fontId="13" fillId="0" borderId="0" xfId="394" applyFont="1"/>
    <xf numFmtId="172" fontId="59" fillId="0" borderId="0" xfId="394" applyNumberFormat="1" applyFont="1"/>
    <xf numFmtId="172" fontId="12" fillId="0" borderId="0" xfId="394" applyNumberFormat="1" applyFont="1"/>
    <xf numFmtId="0" fontId="12" fillId="22" borderId="20" xfId="646" applyFont="1" applyFill="1" applyBorder="1" applyAlignment="1">
      <alignment horizontal="left" vertical="center" indent="2"/>
    </xf>
    <xf numFmtId="0" fontId="13" fillId="35" borderId="20" xfId="647" applyFont="1" applyFill="1" applyBorder="1" applyAlignment="1">
      <alignment horizontal="left" vertical="center"/>
    </xf>
    <xf numFmtId="172" fontId="13" fillId="35" borderId="20" xfId="647" applyNumberFormat="1" applyFont="1" applyFill="1" applyBorder="1" applyAlignment="1">
      <alignment horizontal="right" vertical="center"/>
    </xf>
    <xf numFmtId="0" fontId="13" fillId="36" borderId="20" xfId="647" applyFont="1" applyFill="1" applyBorder="1" applyAlignment="1">
      <alignment horizontal="left" vertical="center" indent="1"/>
    </xf>
    <xf numFmtId="0" fontId="12" fillId="0" borderId="20" xfId="647" applyFont="1" applyBorder="1" applyAlignment="1">
      <alignment horizontal="left" vertical="center" indent="2"/>
    </xf>
    <xf numFmtId="172" fontId="12" fillId="0" borderId="20" xfId="647" applyNumberFormat="1" applyFont="1" applyBorder="1" applyAlignment="1">
      <alignment vertical="center"/>
    </xf>
    <xf numFmtId="165" fontId="13" fillId="35" borderId="20" xfId="647" applyNumberFormat="1" applyFont="1" applyFill="1" applyBorder="1" applyAlignment="1">
      <alignment horizontal="right" vertical="center"/>
    </xf>
    <xf numFmtId="0" fontId="12" fillId="0" borderId="20" xfId="647" applyFont="1" applyBorder="1" applyAlignment="1">
      <alignment horizontal="right" vertical="center"/>
    </xf>
    <xf numFmtId="165" fontId="12" fillId="0" borderId="20" xfId="647" applyNumberFormat="1" applyFont="1" applyBorder="1" applyAlignment="1">
      <alignment vertical="center"/>
    </xf>
    <xf numFmtId="165" fontId="12" fillId="0" borderId="20" xfId="647" quotePrefix="1" applyNumberFormat="1" applyFont="1" applyBorder="1" applyAlignment="1">
      <alignment vertical="center"/>
    </xf>
    <xf numFmtId="172" fontId="13" fillId="36" borderId="20" xfId="647" applyNumberFormat="1" applyFont="1" applyFill="1" applyBorder="1" applyAlignment="1">
      <alignment vertical="center"/>
    </xf>
    <xf numFmtId="172" fontId="12" fillId="0" borderId="20" xfId="394" applyNumberFormat="1" applyFont="1" applyBorder="1" applyAlignment="1">
      <alignment vertical="center"/>
    </xf>
    <xf numFmtId="165" fontId="13" fillId="36" borderId="20" xfId="647" applyNumberFormat="1" applyFont="1" applyFill="1" applyBorder="1" applyAlignment="1">
      <alignment vertical="center"/>
    </xf>
    <xf numFmtId="0" fontId="13" fillId="35" borderId="21" xfId="647" applyFont="1" applyFill="1" applyBorder="1" applyAlignment="1">
      <alignment horizontal="left" vertical="center"/>
    </xf>
    <xf numFmtId="172" fontId="13" fillId="35" borderId="21" xfId="647" applyNumberFormat="1" applyFont="1" applyFill="1" applyBorder="1" applyAlignment="1">
      <alignment horizontal="right" vertical="center"/>
    </xf>
    <xf numFmtId="165" fontId="13" fillId="35" borderId="21" xfId="647" applyNumberFormat="1" applyFont="1" applyFill="1" applyBorder="1" applyAlignment="1">
      <alignment horizontal="right" vertical="center"/>
    </xf>
    <xf numFmtId="172" fontId="34" fillId="34" borderId="22" xfId="647" applyNumberFormat="1" applyFont="1" applyFill="1" applyBorder="1" applyAlignment="1">
      <alignment vertical="center"/>
    </xf>
    <xf numFmtId="165" fontId="34" fillId="34" borderId="22" xfId="647" applyNumberFormat="1" applyFont="1" applyFill="1" applyBorder="1" applyAlignment="1">
      <alignment vertical="center"/>
    </xf>
    <xf numFmtId="172" fontId="13" fillId="0" borderId="0" xfId="647" applyNumberFormat="1" applyFont="1" applyAlignment="1">
      <alignment vertical="center"/>
    </xf>
    <xf numFmtId="0" fontId="12" fillId="29" borderId="0" xfId="647" applyFont="1" applyFill="1"/>
    <xf numFmtId="172" fontId="13" fillId="35" borderId="20" xfId="647" applyNumberFormat="1" applyFont="1" applyFill="1" applyBorder="1" applyAlignment="1">
      <alignment vertical="center"/>
    </xf>
    <xf numFmtId="165" fontId="13" fillId="35" borderId="20" xfId="647" applyNumberFormat="1" applyFont="1" applyFill="1" applyBorder="1" applyAlignment="1">
      <alignment vertical="center"/>
    </xf>
    <xf numFmtId="0" fontId="12" fillId="0" borderId="20" xfId="647" quotePrefix="1" applyFont="1" applyBorder="1" applyAlignment="1">
      <alignment horizontal="left" vertical="center" indent="2"/>
    </xf>
    <xf numFmtId="172" fontId="12" fillId="0" borderId="20" xfId="647" quotePrefix="1" applyNumberFormat="1" applyFont="1" applyBorder="1" applyAlignment="1">
      <alignment vertical="center"/>
    </xf>
    <xf numFmtId="0" fontId="12" fillId="0" borderId="20" xfId="1224" applyFont="1" applyBorder="1" applyAlignment="1">
      <alignment horizontal="left" vertical="center" wrapText="1" indent="2"/>
    </xf>
    <xf numFmtId="0" fontId="12" fillId="0" borderId="0" xfId="394" applyFont="1" applyAlignment="1">
      <alignment horizontal="left" vertical="center" wrapText="1"/>
    </xf>
    <xf numFmtId="0" fontId="34" fillId="34" borderId="22" xfId="647" applyFont="1" applyFill="1" applyBorder="1" applyAlignment="1">
      <alignment horizontal="center" vertical="center"/>
    </xf>
    <xf numFmtId="165" fontId="12" fillId="0" borderId="0" xfId="394" applyNumberFormat="1" applyFont="1" applyAlignment="1">
      <alignment horizontal="left" vertical="center" wrapText="1"/>
    </xf>
    <xf numFmtId="0" fontId="61" fillId="0" borderId="0" xfId="394" applyFont="1" applyFill="1"/>
    <xf numFmtId="0" fontId="64" fillId="0" borderId="0" xfId="394" applyFont="1" applyFill="1"/>
    <xf numFmtId="0" fontId="37" fillId="0" borderId="0" xfId="647" applyFont="1" applyFill="1" applyAlignment="1">
      <alignment horizontal="left" vertical="center"/>
    </xf>
    <xf numFmtId="0" fontId="37" fillId="0" borderId="0" xfId="647" applyFont="1" applyFill="1" applyAlignment="1">
      <alignment horizontal="center" vertical="center"/>
    </xf>
    <xf numFmtId="0" fontId="60" fillId="0" borderId="0" xfId="647" applyFont="1" applyFill="1"/>
    <xf numFmtId="0" fontId="62" fillId="0" borderId="0" xfId="647" applyFont="1" applyFill="1"/>
    <xf numFmtId="0" fontId="37" fillId="0" borderId="0" xfId="647" applyFont="1" applyFill="1" applyAlignment="1">
      <alignment horizontal="center"/>
    </xf>
    <xf numFmtId="0" fontId="13" fillId="0" borderId="0" xfId="394" applyFont="1" applyFill="1"/>
    <xf numFmtId="0" fontId="13" fillId="0" borderId="0" xfId="647" applyFont="1" applyFill="1" applyAlignment="1">
      <alignment horizontal="center" vertical="center"/>
    </xf>
    <xf numFmtId="0" fontId="13" fillId="29" borderId="0" xfId="647" applyFont="1" applyFill="1" applyAlignment="1">
      <alignment horizontal="center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3" fillId="32" borderId="26" xfId="647" applyFont="1" applyFill="1" applyBorder="1" applyAlignment="1">
      <alignment horizontal="center" vertical="center"/>
    </xf>
    <xf numFmtId="0" fontId="63" fillId="32" borderId="27" xfId="647" applyFont="1" applyFill="1" applyBorder="1" applyAlignment="1">
      <alignment horizontal="center" vertical="center"/>
    </xf>
    <xf numFmtId="0" fontId="63" fillId="32" borderId="23" xfId="647" applyFont="1" applyFill="1" applyBorder="1" applyAlignment="1">
      <alignment horizontal="center" vertical="center" wrapText="1"/>
    </xf>
    <xf numFmtId="0" fontId="63" fillId="32" borderId="28" xfId="647" applyFont="1" applyFill="1" applyBorder="1" applyAlignment="1">
      <alignment horizontal="center" vertical="center" wrapText="1"/>
    </xf>
    <xf numFmtId="0" fontId="63" fillId="32" borderId="29" xfId="647" applyFont="1" applyFill="1" applyBorder="1" applyAlignment="1">
      <alignment horizontal="center" vertical="center" wrapText="1"/>
    </xf>
    <xf numFmtId="0" fontId="63" fillId="32" borderId="30" xfId="647" applyFont="1" applyFill="1" applyBorder="1" applyAlignment="1">
      <alignment horizontal="center" vertical="center" wrapText="1"/>
    </xf>
    <xf numFmtId="0" fontId="12" fillId="0" borderId="0" xfId="394" applyFont="1" applyAlignment="1">
      <alignment horizontal="left" vertical="center" wrapText="1"/>
    </xf>
    <xf numFmtId="0" fontId="13" fillId="29" borderId="0" xfId="647" applyFont="1" applyFill="1" applyAlignment="1">
      <alignment horizontal="center" vertical="center"/>
    </xf>
    <xf numFmtId="0" fontId="34" fillId="34" borderId="22" xfId="647" applyFont="1" applyFill="1" applyBorder="1" applyAlignment="1">
      <alignment horizontal="center" vertical="center"/>
    </xf>
    <xf numFmtId="0" fontId="34" fillId="20" borderId="22" xfId="647" applyFont="1" applyFill="1" applyBorder="1" applyAlignment="1">
      <alignment horizontal="center" vertical="center"/>
    </xf>
    <xf numFmtId="0" fontId="34" fillId="34" borderId="25" xfId="647" applyFont="1" applyFill="1" applyBorder="1" applyAlignment="1">
      <alignment horizontal="center" vertical="center" wrapText="1"/>
    </xf>
    <xf numFmtId="0" fontId="34" fillId="34" borderId="24" xfId="647" applyFont="1" applyFill="1" applyBorder="1" applyAlignment="1">
      <alignment horizontal="center" vertical="center" wrapText="1"/>
    </xf>
    <xf numFmtId="0" fontId="34" fillId="34" borderId="31" xfId="647" applyFont="1" applyFill="1" applyBorder="1" applyAlignment="1">
      <alignment horizontal="center" vertical="center" wrapText="1"/>
    </xf>
    <xf numFmtId="0" fontId="34" fillId="34" borderId="22" xfId="647" applyFont="1" applyFill="1" applyBorder="1" applyAlignment="1">
      <alignment horizontal="center" vertical="center" wrapText="1"/>
    </xf>
    <xf numFmtId="0" fontId="34" fillId="20" borderId="22" xfId="647" applyFont="1" applyFill="1" applyBorder="1" applyAlignment="1">
      <alignment horizontal="center" vertical="center" wrapText="1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19" xr:uid="{00000000-0005-0000-0000-000008020000}"/>
    <cellStyle name="Normal 113" xfId="1385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6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rmal_nue 14.1 planes (2)" xfId="1224" xr:uid="{00000000-0005-0000-0000-0000CD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91440</xdr:colOff>
      <xdr:row>237</xdr:row>
      <xdr:rowOff>28575</xdr:rowOff>
    </xdr:from>
    <xdr:ext cx="6934200" cy="5448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00000000-0008-0000-2300-000002000000}"/>
                </a:ext>
              </a:extLst>
            </xdr:cNvPr>
            <xdr:cNvSpPr txBox="1"/>
          </xdr:nvSpPr>
          <xdr:spPr>
            <a:xfrm>
              <a:off x="91440" y="37080825"/>
              <a:ext cx="6934200" cy="5448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es-MX" sz="1100" b="0" i="0">
                      <a:latin typeface="Cambria Math" panose="02040503050406030204" pitchFamily="18" charset="0"/>
                    </a:rPr>
                    <m:t>Í</m:t>
                  </m:r>
                  <m:r>
                    <m:rPr>
                      <m:sty m:val="p"/>
                    </m:rPr>
                    <a:rPr lang="es-MX" sz="1100" b="0" i="0">
                      <a:latin typeface="Cambria Math" panose="02040503050406030204" pitchFamily="18" charset="0"/>
                    </a:rPr>
                    <m:t>ndice</m:t>
                  </m:r>
                  <m:r>
                    <a:rPr lang="es-MX" sz="1100" b="0" i="0">
                      <a:latin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MX" sz="1100" b="0" i="0">
                      <a:latin typeface="Cambria Math" panose="02040503050406030204" pitchFamily="18" charset="0"/>
                    </a:rPr>
                    <m:t>de</m:t>
                  </m:r>
                  <m:r>
                    <a:rPr lang="es-MX" sz="1100" b="0" i="0">
                      <a:latin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MX" sz="1100" b="0" i="0">
                      <a:latin typeface="Cambria Math" panose="02040503050406030204" pitchFamily="18" charset="0"/>
                    </a:rPr>
                    <m:t>abandono</m:t>
                  </m:r>
                  <m:r>
                    <a:rPr lang="es-MX" sz="1100" b="0" i="0">
                      <a:latin typeface="Cambria Math" panose="02040503050406030204" pitchFamily="18" charset="0"/>
                    </a:rPr>
                    <m:t> </m:t>
                  </m:r>
                  <m:r>
                    <m:rPr>
                      <m:sty m:val="p"/>
                    </m:rPr>
                    <a:rPr lang="es-MX" sz="1100" b="0" i="0">
                      <a:latin typeface="Cambria Math" panose="02040503050406030204" pitchFamily="18" charset="0"/>
                    </a:rPr>
                    <m:t>escolar</m:t>
                  </m:r>
                  <m:r>
                    <a:rPr lang="es-MX" sz="1100" b="0" i="0">
                      <a:latin typeface="Cambria Math" panose="02040503050406030204" pitchFamily="18" charset="0"/>
                    </a:rPr>
                    <m:t>=1−(</m:t>
                  </m:r>
                  <m:f>
                    <m:fPr>
                      <m:ctrlPr>
                        <a:rPr lang="es-MX" sz="11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d>
                        <m:dPr>
                          <m:ctrlPr>
                            <a:rPr lang="es-MX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m:rPr>
                              <m:sty m:val="p"/>
                            </m:rPr>
                            <a:rPr lang="es-MX" sz="1100" b="0" i="0">
                              <a:latin typeface="Cambria Math" panose="02040503050406030204" pitchFamily="18" charset="0"/>
                            </a:rPr>
                            <m:t>matr</m:t>
                          </m:r>
                          <m:r>
                            <a:rPr lang="es-MX" sz="1100" b="0" i="0">
                              <a:latin typeface="Cambria Math" panose="02040503050406030204" pitchFamily="18" charset="0"/>
                            </a:rPr>
                            <m:t>í</m:t>
                          </m:r>
                          <m:r>
                            <m:rPr>
                              <m:sty m:val="p"/>
                            </m:rPr>
                            <a:rPr lang="es-MX" sz="1100" b="0" i="0">
                              <a:latin typeface="Cambria Math" panose="02040503050406030204" pitchFamily="18" charset="0"/>
                            </a:rPr>
                            <m:t>cula</m:t>
                          </m:r>
                          <m:r>
                            <a:rPr lang="es-MX" sz="11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MX" sz="1100" b="0" i="0">
                              <a:latin typeface="Cambria Math" panose="02040503050406030204" pitchFamily="18" charset="0"/>
                            </a:rPr>
                            <m:t>total</m:t>
                          </m:r>
                          <m:r>
                            <a:rPr lang="es-MX" sz="11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MX" sz="1100" b="0" i="0">
                              <a:latin typeface="Cambria Math" panose="02040503050406030204" pitchFamily="18" charset="0"/>
                            </a:rPr>
                            <m:t>n</m:t>
                          </m:r>
                          <m:r>
                            <a:rPr lang="es-MX" sz="1100" b="0" i="0">
                              <a:latin typeface="Cambria Math" panose="02040503050406030204" pitchFamily="18" charset="0"/>
                            </a:rPr>
                            <m:t>+1</m:t>
                          </m:r>
                        </m:e>
                      </m:d>
                      <m:r>
                        <a:rPr lang="es-MX" sz="1100" b="0" i="0">
                          <a:latin typeface="Cambria Math" panose="02040503050406030204" pitchFamily="18" charset="0"/>
                        </a:rPr>
                        <m:t>−</m:t>
                      </m:r>
                      <m:d>
                        <m:dPr>
                          <m:ctrlPr>
                            <a:rPr lang="es-MX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m:rPr>
                              <m:sty m:val="p"/>
                            </m:rPr>
                            <a:rPr lang="es-MX" sz="1100" b="0" i="0">
                              <a:latin typeface="Cambria Math" panose="02040503050406030204" pitchFamily="18" charset="0"/>
                            </a:rPr>
                            <m:t>nuevo</m:t>
                          </m:r>
                          <m:r>
                            <a:rPr lang="es-MX" sz="11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MX" sz="1100" b="0" i="0">
                              <a:latin typeface="Cambria Math" panose="02040503050406030204" pitchFamily="18" charset="0"/>
                            </a:rPr>
                            <m:t>ingreso</m:t>
                          </m:r>
                          <m:r>
                            <a:rPr lang="es-MX" sz="1100" b="0" i="0">
                              <a:latin typeface="Cambria Math" panose="02040503050406030204" pitchFamily="18" charset="0"/>
                            </a:rPr>
                            <m:t> 1° </m:t>
                          </m:r>
                          <m:r>
                            <m:rPr>
                              <m:sty m:val="p"/>
                            </m:rPr>
                            <a:rPr lang="es-MX" sz="1100" b="0" i="0">
                              <a:latin typeface="Cambria Math" panose="02040503050406030204" pitchFamily="18" charset="0"/>
                            </a:rPr>
                            <m:t>n</m:t>
                          </m:r>
                          <m:r>
                            <a:rPr lang="es-MX" sz="1100" b="0" i="0">
                              <a:latin typeface="Cambria Math" panose="02040503050406030204" pitchFamily="18" charset="0"/>
                            </a:rPr>
                            <m:t>+1</m:t>
                          </m:r>
                        </m:e>
                      </m:d>
                      <m:r>
                        <a:rPr lang="es-MX" sz="1100" b="0" i="0">
                          <a:latin typeface="Cambria Math" panose="02040503050406030204" pitchFamily="18" charset="0"/>
                        </a:rPr>
                        <m:t>+</m:t>
                      </m:r>
                      <m:d>
                        <m:dPr>
                          <m:ctrlPr>
                            <a:rPr lang="es-MX" sz="1100" b="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m:rPr>
                              <m:sty m:val="p"/>
                            </m:rPr>
                            <a:rPr lang="es-MX" sz="1100" b="0" i="0">
                              <a:latin typeface="Cambria Math" panose="02040503050406030204" pitchFamily="18" charset="0"/>
                            </a:rPr>
                            <m:t>personas</m:t>
                          </m:r>
                          <m:r>
                            <a:rPr lang="es-MX" sz="11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MX" sz="1100" b="0" i="0">
                              <a:latin typeface="Cambria Math" panose="02040503050406030204" pitchFamily="18" charset="0"/>
                            </a:rPr>
                            <m:t>egresadas</m:t>
                          </m:r>
                          <m:r>
                            <a:rPr lang="es-MX" sz="11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MX" sz="1100" b="0" i="0">
                              <a:latin typeface="Cambria Math" panose="02040503050406030204" pitchFamily="18" charset="0"/>
                            </a:rPr>
                            <m:t>n</m:t>
                          </m:r>
                        </m:e>
                      </m:d>
                    </m:num>
                    <m:den>
                      <m:r>
                        <m:rPr>
                          <m:sty m:val="p"/>
                        </m:rPr>
                        <a:rPr lang="es-MX" sz="1100" b="0" i="0">
                          <a:latin typeface="Cambria Math" panose="02040503050406030204" pitchFamily="18" charset="0"/>
                        </a:rPr>
                        <m:t>matr</m:t>
                      </m:r>
                      <m:r>
                        <a:rPr lang="es-MX" sz="1100" b="0" i="0">
                          <a:latin typeface="Cambria Math" panose="02040503050406030204" pitchFamily="18" charset="0"/>
                        </a:rPr>
                        <m:t>í</m:t>
                      </m:r>
                      <m:r>
                        <m:rPr>
                          <m:sty m:val="p"/>
                        </m:rPr>
                        <a:rPr lang="es-MX" sz="1100" b="0" i="0">
                          <a:latin typeface="Cambria Math" panose="02040503050406030204" pitchFamily="18" charset="0"/>
                        </a:rPr>
                        <m:t>cula</m:t>
                      </m:r>
                      <m:r>
                        <a:rPr lang="es-MX" sz="1100" b="0" i="0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s-MX" sz="1100" b="0" i="0">
                          <a:latin typeface="Cambria Math" panose="02040503050406030204" pitchFamily="18" charset="0"/>
                        </a:rPr>
                        <m:t>total</m:t>
                      </m:r>
                      <m:r>
                        <a:rPr lang="es-MX" sz="1100" b="0" i="0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s-MX" sz="1100" b="0" i="0">
                          <a:latin typeface="Cambria Math" panose="02040503050406030204" pitchFamily="18" charset="0"/>
                        </a:rPr>
                        <m:t>n</m:t>
                      </m:r>
                    </m:den>
                  </m:f>
                  <m:r>
                    <a:rPr lang="es-MX" sz="1100" b="0" i="0">
                      <a:latin typeface="Cambria Math" panose="02040503050406030204" pitchFamily="18" charset="0"/>
                    </a:rPr>
                    <m:t>)</m:t>
                  </m:r>
                </m:oMath>
              </a14:m>
              <a:r>
                <a:rPr lang="es-MX" sz="1100" i="0">
                  <a:latin typeface="Arial" panose="020B0604020202020204" pitchFamily="34" charset="0"/>
                  <a:cs typeface="Arial" panose="020B0604020202020204" pitchFamily="34" charset="0"/>
                </a:rPr>
                <a:t> x 100</a:t>
              </a:r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F1483110-F193-4AB4-A4E4-CD642F5084FD}"/>
                </a:ext>
              </a:extLst>
            </xdr:cNvPr>
            <xdr:cNvSpPr txBox="1"/>
          </xdr:nvSpPr>
          <xdr:spPr>
            <a:xfrm>
              <a:off x="91440" y="37080825"/>
              <a:ext cx="6934200" cy="5448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100" b="0" i="0">
                  <a:latin typeface="Cambria Math" panose="02040503050406030204" pitchFamily="18" charset="0"/>
                </a:rPr>
                <a:t>Índice de abandono escolar=1−(((matrícula total n+1)−(nuevo ingreso 1° n+1)+(personas egresadas n))/(matrícula total n))</a:t>
              </a:r>
              <a:r>
                <a:rPr lang="es-MX" sz="1100" i="0">
                  <a:latin typeface="Arial" panose="020B0604020202020204" pitchFamily="34" charset="0"/>
                  <a:cs typeface="Arial" panose="020B0604020202020204" pitchFamily="34" charset="0"/>
                </a:rPr>
                <a:t> x 100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2" customWidth="1"/>
    <col min="2" max="7" width="6" style="22" customWidth="1"/>
    <col min="8" max="10" width="7" style="22" bestFit="1" customWidth="1"/>
    <col min="11" max="16384" width="11.42578125" style="22"/>
  </cols>
  <sheetData>
    <row r="1" spans="1:11" x14ac:dyDescent="0.25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4" t="s">
        <v>1</v>
      </c>
      <c r="B2" s="14"/>
      <c r="C2" s="14"/>
      <c r="D2" s="14"/>
      <c r="E2" s="15"/>
      <c r="F2" s="15"/>
      <c r="G2" s="15"/>
      <c r="H2" s="15"/>
      <c r="I2" s="15"/>
      <c r="J2" s="15"/>
      <c r="K2" s="15"/>
    </row>
    <row r="3" spans="1:11" x14ac:dyDescent="0.25">
      <c r="A3" s="16">
        <v>27</v>
      </c>
      <c r="B3" s="16"/>
      <c r="C3" s="16"/>
      <c r="D3" s="16"/>
      <c r="E3" s="17"/>
      <c r="F3" s="17"/>
      <c r="G3" s="17"/>
      <c r="H3" s="17"/>
      <c r="I3" s="17"/>
      <c r="J3" s="17"/>
      <c r="K3" s="17"/>
    </row>
    <row r="4" spans="1:11" x14ac:dyDescent="0.25">
      <c r="A4" s="79" t="s">
        <v>162</v>
      </c>
      <c r="B4" s="79"/>
      <c r="C4" s="79"/>
      <c r="D4" s="79"/>
      <c r="E4" s="79"/>
      <c r="F4" s="79"/>
      <c r="G4" s="79"/>
      <c r="H4" s="79"/>
      <c r="I4" s="79"/>
      <c r="J4" s="79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80" t="s">
        <v>42</v>
      </c>
      <c r="B6" s="82" t="s">
        <v>163</v>
      </c>
      <c r="C6" s="83"/>
      <c r="D6" s="84"/>
      <c r="E6" s="82" t="s">
        <v>151</v>
      </c>
      <c r="F6" s="83"/>
      <c r="G6" s="84"/>
      <c r="H6" s="82" t="s">
        <v>48</v>
      </c>
      <c r="I6" s="83"/>
      <c r="J6" s="85"/>
    </row>
    <row r="7" spans="1:11" ht="12" customHeight="1" x14ac:dyDescent="0.25">
      <c r="A7" s="81"/>
      <c r="B7" s="21" t="s">
        <v>43</v>
      </c>
      <c r="C7" s="21" t="s">
        <v>44</v>
      </c>
      <c r="D7" s="21" t="s">
        <v>47</v>
      </c>
      <c r="E7" s="21" t="s">
        <v>43</v>
      </c>
      <c r="F7" s="21" t="s">
        <v>44</v>
      </c>
      <c r="G7" s="21" t="s">
        <v>47</v>
      </c>
      <c r="H7" s="21" t="s">
        <v>43</v>
      </c>
      <c r="I7" s="21" t="s">
        <v>44</v>
      </c>
      <c r="J7" s="28" t="s">
        <v>47</v>
      </c>
    </row>
    <row r="8" spans="1:11" ht="12" customHeight="1" x14ac:dyDescent="0.25">
      <c r="A8" s="20" t="s">
        <v>35</v>
      </c>
      <c r="B8" s="9">
        <f t="shared" ref="B8:G8" si="0">B16+B9+B11+B23+B28+B33+B38+B43+B50+B54+B60+B64+B69+B75+B81+B84+B90+B92+B95+B98+B104+B19</f>
        <v>1839</v>
      </c>
      <c r="C8" s="9">
        <f t="shared" si="0"/>
        <v>2685</v>
      </c>
      <c r="D8" s="9">
        <f t="shared" si="0"/>
        <v>4524</v>
      </c>
      <c r="E8" s="9">
        <f t="shared" si="0"/>
        <v>1252</v>
      </c>
      <c r="F8" s="9">
        <f t="shared" si="0"/>
        <v>1985</v>
      </c>
      <c r="G8" s="9">
        <f t="shared" si="0"/>
        <v>3237</v>
      </c>
      <c r="H8" s="13">
        <f t="shared" ref="H8:J23" si="1">E8/B8*100</f>
        <v>68.080478520935301</v>
      </c>
      <c r="I8" s="13">
        <f t="shared" si="1"/>
        <v>73.929236499068907</v>
      </c>
      <c r="J8" s="13">
        <f t="shared" si="1"/>
        <v>71.551724137931032</v>
      </c>
    </row>
    <row r="9" spans="1:11" ht="12" customHeight="1" x14ac:dyDescent="0.25">
      <c r="A9" s="19" t="s">
        <v>156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29">
        <f t="shared" si="1"/>
        <v>89.473684210526315</v>
      </c>
      <c r="I9" s="29">
        <f t="shared" si="1"/>
        <v>70</v>
      </c>
      <c r="J9" s="29">
        <f t="shared" si="1"/>
        <v>77.551020408163268</v>
      </c>
    </row>
    <row r="10" spans="1:11" ht="12" customHeight="1" x14ac:dyDescent="0.25">
      <c r="A10" s="7" t="s">
        <v>135</v>
      </c>
      <c r="B10" s="23">
        <v>19</v>
      </c>
      <c r="C10" s="23">
        <v>30</v>
      </c>
      <c r="D10" s="23">
        <f>+B10+C10</f>
        <v>49</v>
      </c>
      <c r="E10" s="23">
        <v>17</v>
      </c>
      <c r="F10" s="23">
        <v>21</v>
      </c>
      <c r="G10" s="23">
        <f>+E10+F10</f>
        <v>38</v>
      </c>
      <c r="H10" s="12">
        <f t="shared" si="1"/>
        <v>89.473684210526315</v>
      </c>
      <c r="I10" s="12">
        <f t="shared" si="1"/>
        <v>70</v>
      </c>
      <c r="J10" s="12">
        <f t="shared" si="1"/>
        <v>77.551020408163268</v>
      </c>
    </row>
    <row r="11" spans="1:11" ht="12" customHeight="1" x14ac:dyDescent="0.25">
      <c r="A11" s="19" t="s">
        <v>33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29">
        <f t="shared" si="1"/>
        <v>64.285714285714292</v>
      </c>
      <c r="I11" s="29">
        <f t="shared" si="1"/>
        <v>91.509433962264154</v>
      </c>
      <c r="J11" s="29">
        <f t="shared" si="1"/>
        <v>77.522935779816521</v>
      </c>
    </row>
    <row r="12" spans="1:11" ht="12" customHeight="1" x14ac:dyDescent="0.25">
      <c r="A12" s="8" t="s">
        <v>81</v>
      </c>
      <c r="B12" s="24">
        <v>27</v>
      </c>
      <c r="C12" s="24">
        <v>11</v>
      </c>
      <c r="D12" s="23">
        <f>+B12+C12</f>
        <v>38</v>
      </c>
      <c r="E12" s="24">
        <v>16</v>
      </c>
      <c r="F12" s="24">
        <v>9</v>
      </c>
      <c r="G12" s="23">
        <f>+E12+F12</f>
        <v>25</v>
      </c>
      <c r="H12" s="12">
        <f t="shared" si="1"/>
        <v>59.259259259259252</v>
      </c>
      <c r="I12" s="12">
        <f t="shared" si="1"/>
        <v>81.818181818181827</v>
      </c>
      <c r="J12" s="12">
        <f t="shared" si="1"/>
        <v>65.789473684210535</v>
      </c>
    </row>
    <row r="13" spans="1:11" ht="12" customHeight="1" x14ac:dyDescent="0.25">
      <c r="A13" s="7" t="s">
        <v>134</v>
      </c>
      <c r="B13" s="23">
        <v>46</v>
      </c>
      <c r="C13" s="23">
        <v>37</v>
      </c>
      <c r="D13" s="23">
        <f>+B13+C13</f>
        <v>83</v>
      </c>
      <c r="E13" s="23">
        <v>33</v>
      </c>
      <c r="F13" s="23">
        <v>42</v>
      </c>
      <c r="G13" s="23">
        <f>+E13+F13</f>
        <v>75</v>
      </c>
      <c r="H13" s="12">
        <f t="shared" si="1"/>
        <v>71.739130434782609</v>
      </c>
      <c r="I13" s="12">
        <f t="shared" si="1"/>
        <v>113.51351351351352</v>
      </c>
      <c r="J13" s="12">
        <f t="shared" si="1"/>
        <v>90.361445783132538</v>
      </c>
    </row>
    <row r="14" spans="1:11" ht="12" customHeight="1" x14ac:dyDescent="0.25">
      <c r="A14" s="7" t="s">
        <v>133</v>
      </c>
      <c r="B14" s="23">
        <v>14</v>
      </c>
      <c r="C14" s="23">
        <v>35</v>
      </c>
      <c r="D14" s="23">
        <f>+B14+C14</f>
        <v>49</v>
      </c>
      <c r="E14" s="23">
        <v>10</v>
      </c>
      <c r="F14" s="23">
        <v>23</v>
      </c>
      <c r="G14" s="23">
        <f>+E14+F14</f>
        <v>33</v>
      </c>
      <c r="H14" s="12">
        <f t="shared" si="1"/>
        <v>71.428571428571431</v>
      </c>
      <c r="I14" s="12">
        <f t="shared" si="1"/>
        <v>65.714285714285708</v>
      </c>
      <c r="J14" s="12">
        <f t="shared" si="1"/>
        <v>67.346938775510196</v>
      </c>
    </row>
    <row r="15" spans="1:11" ht="12" customHeight="1" x14ac:dyDescent="0.25">
      <c r="A15" s="7" t="s">
        <v>88</v>
      </c>
      <c r="B15" s="23">
        <v>25</v>
      </c>
      <c r="C15" s="23">
        <v>23</v>
      </c>
      <c r="D15" s="23">
        <f>+B15+C15</f>
        <v>48</v>
      </c>
      <c r="E15" s="23">
        <v>13</v>
      </c>
      <c r="F15" s="23">
        <v>23</v>
      </c>
      <c r="G15" s="23">
        <f>+E15+F15</f>
        <v>36</v>
      </c>
      <c r="H15" s="12">
        <f t="shared" si="1"/>
        <v>52</v>
      </c>
      <c r="I15" s="12">
        <f t="shared" si="1"/>
        <v>100</v>
      </c>
      <c r="J15" s="12">
        <f t="shared" si="1"/>
        <v>75</v>
      </c>
    </row>
    <row r="16" spans="1:11" ht="12" customHeight="1" x14ac:dyDescent="0.25">
      <c r="A16" s="19" t="s">
        <v>32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29">
        <f t="shared" si="1"/>
        <v>20</v>
      </c>
      <c r="I16" s="29">
        <f t="shared" si="1"/>
        <v>42.857142857142854</v>
      </c>
      <c r="J16" s="29">
        <f t="shared" si="1"/>
        <v>30.666666666666664</v>
      </c>
    </row>
    <row r="17" spans="1:10" ht="12" customHeight="1" x14ac:dyDescent="0.25">
      <c r="A17" s="7" t="s">
        <v>132</v>
      </c>
      <c r="B17" s="23">
        <v>21</v>
      </c>
      <c r="C17" s="23">
        <v>21</v>
      </c>
      <c r="D17" s="23">
        <f>+B17+C17</f>
        <v>42</v>
      </c>
      <c r="E17" s="23">
        <v>6</v>
      </c>
      <c r="F17" s="23">
        <v>8</v>
      </c>
      <c r="G17" s="23">
        <f>+E17+F17</f>
        <v>14</v>
      </c>
      <c r="H17" s="12">
        <f t="shared" si="1"/>
        <v>28.571428571428569</v>
      </c>
      <c r="I17" s="12">
        <f t="shared" si="1"/>
        <v>38.095238095238095</v>
      </c>
      <c r="J17" s="12">
        <f t="shared" si="1"/>
        <v>33.333333333333329</v>
      </c>
    </row>
    <row r="18" spans="1:10" ht="12" customHeight="1" x14ac:dyDescent="0.25">
      <c r="A18" s="7" t="s">
        <v>131</v>
      </c>
      <c r="B18" s="23">
        <v>19</v>
      </c>
      <c r="C18" s="23">
        <v>14</v>
      </c>
      <c r="D18" s="23">
        <f>+B18+C18</f>
        <v>33</v>
      </c>
      <c r="E18" s="23">
        <v>2</v>
      </c>
      <c r="F18" s="23">
        <v>7</v>
      </c>
      <c r="G18" s="23">
        <f>+E18+F18</f>
        <v>9</v>
      </c>
      <c r="H18" s="12">
        <f t="shared" si="1"/>
        <v>10.526315789473683</v>
      </c>
      <c r="I18" s="12">
        <f t="shared" si="1"/>
        <v>50</v>
      </c>
      <c r="J18" s="12">
        <f t="shared" si="1"/>
        <v>27.27272727272727</v>
      </c>
    </row>
    <row r="19" spans="1:10" ht="12" customHeight="1" x14ac:dyDescent="0.25">
      <c r="A19" s="19" t="s">
        <v>50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29" t="e">
        <f t="shared" si="1"/>
        <v>#DIV/0!</v>
      </c>
      <c r="I19" s="29" t="e">
        <f t="shared" si="1"/>
        <v>#DIV/0!</v>
      </c>
      <c r="J19" s="29" t="e">
        <f t="shared" si="1"/>
        <v>#DIV/0!</v>
      </c>
    </row>
    <row r="20" spans="1:10" ht="12" customHeight="1" x14ac:dyDescent="0.25">
      <c r="A20" s="7" t="s">
        <v>147</v>
      </c>
      <c r="B20" s="23">
        <v>0</v>
      </c>
      <c r="C20" s="23">
        <v>0</v>
      </c>
      <c r="D20" s="23">
        <f>+B20+C20</f>
        <v>0</v>
      </c>
      <c r="E20" s="23">
        <v>0</v>
      </c>
      <c r="F20" s="23">
        <v>0</v>
      </c>
      <c r="G20" s="23">
        <f>+E20+F20</f>
        <v>0</v>
      </c>
      <c r="H20" s="12" t="e">
        <f t="shared" si="1"/>
        <v>#DIV/0!</v>
      </c>
      <c r="I20" s="12" t="e">
        <f t="shared" si="1"/>
        <v>#DIV/0!</v>
      </c>
      <c r="J20" s="12" t="e">
        <f t="shared" si="1"/>
        <v>#DIV/0!</v>
      </c>
    </row>
    <row r="21" spans="1:10" ht="12" customHeight="1" x14ac:dyDescent="0.25">
      <c r="A21" s="7" t="s">
        <v>137</v>
      </c>
      <c r="B21" s="23">
        <v>0</v>
      </c>
      <c r="C21" s="23">
        <v>0</v>
      </c>
      <c r="D21" s="23">
        <f>+B21+C21</f>
        <v>0</v>
      </c>
      <c r="E21" s="23">
        <v>0</v>
      </c>
      <c r="F21" s="23">
        <v>0</v>
      </c>
      <c r="G21" s="23">
        <f>+E21+F21</f>
        <v>0</v>
      </c>
      <c r="H21" s="12" t="e">
        <f t="shared" si="1"/>
        <v>#DIV/0!</v>
      </c>
      <c r="I21" s="12" t="e">
        <f t="shared" si="1"/>
        <v>#DIV/0!</v>
      </c>
      <c r="J21" s="12" t="e">
        <f t="shared" si="1"/>
        <v>#DIV/0!</v>
      </c>
    </row>
    <row r="22" spans="1:10" ht="12" customHeight="1" x14ac:dyDescent="0.25">
      <c r="A22" s="7" t="s">
        <v>136</v>
      </c>
      <c r="B22" s="23">
        <v>0</v>
      </c>
      <c r="C22" s="23">
        <v>0</v>
      </c>
      <c r="D22" s="23">
        <f>+B22+C22</f>
        <v>0</v>
      </c>
      <c r="E22" s="23">
        <v>0</v>
      </c>
      <c r="F22" s="23">
        <v>0</v>
      </c>
      <c r="G22" s="23">
        <f>+E22+F22</f>
        <v>0</v>
      </c>
      <c r="H22" s="12" t="e">
        <f t="shared" si="1"/>
        <v>#DIV/0!</v>
      </c>
      <c r="I22" s="12" t="e">
        <f t="shared" si="1"/>
        <v>#DIV/0!</v>
      </c>
      <c r="J22" s="12" t="e">
        <f t="shared" si="1"/>
        <v>#DIV/0!</v>
      </c>
    </row>
    <row r="23" spans="1:10" ht="12" customHeight="1" x14ac:dyDescent="0.25">
      <c r="A23" s="19" t="s">
        <v>31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29">
        <f t="shared" si="1"/>
        <v>89.795918367346943</v>
      </c>
      <c r="I23" s="29">
        <f t="shared" si="1"/>
        <v>104.08163265306123</v>
      </c>
      <c r="J23" s="29">
        <f t="shared" si="1"/>
        <v>96.938775510204081</v>
      </c>
    </row>
    <row r="24" spans="1:10" ht="12" customHeight="1" x14ac:dyDescent="0.25">
      <c r="A24" s="7" t="s">
        <v>130</v>
      </c>
      <c r="B24" s="23">
        <v>16</v>
      </c>
      <c r="C24" s="23">
        <v>24</v>
      </c>
      <c r="D24" s="23">
        <f>+B24+C24</f>
        <v>40</v>
      </c>
      <c r="E24" s="23">
        <v>17</v>
      </c>
      <c r="F24" s="23">
        <v>30</v>
      </c>
      <c r="G24" s="23">
        <f>+E24+F24</f>
        <v>47</v>
      </c>
      <c r="H24" s="12">
        <f t="shared" ref="H24:J87" si="7">E24/B24*100</f>
        <v>106.25</v>
      </c>
      <c r="I24" s="12">
        <f t="shared" si="7"/>
        <v>125</v>
      </c>
      <c r="J24" s="12">
        <f t="shared" si="7"/>
        <v>117.5</v>
      </c>
    </row>
    <row r="25" spans="1:10" ht="12" customHeight="1" x14ac:dyDescent="0.25">
      <c r="A25" s="7" t="s">
        <v>129</v>
      </c>
      <c r="B25" s="23">
        <v>14</v>
      </c>
      <c r="C25" s="23">
        <v>17</v>
      </c>
      <c r="D25" s="23">
        <f>+B25+C25</f>
        <v>31</v>
      </c>
      <c r="E25" s="23">
        <v>10</v>
      </c>
      <c r="F25" s="23">
        <v>10</v>
      </c>
      <c r="G25" s="23">
        <f>+E25+F25</f>
        <v>20</v>
      </c>
      <c r="H25" s="12">
        <f t="shared" si="7"/>
        <v>71.428571428571431</v>
      </c>
      <c r="I25" s="12">
        <f t="shared" si="7"/>
        <v>58.82352941176471</v>
      </c>
      <c r="J25" s="12">
        <f t="shared" si="7"/>
        <v>64.516129032258064</v>
      </c>
    </row>
    <row r="26" spans="1:10" ht="12" customHeight="1" x14ac:dyDescent="0.25">
      <c r="A26" s="7" t="s">
        <v>128</v>
      </c>
      <c r="B26" s="23">
        <v>11</v>
      </c>
      <c r="C26" s="23">
        <v>2</v>
      </c>
      <c r="D26" s="23">
        <f>+B26+C26</f>
        <v>13</v>
      </c>
      <c r="E26" s="23">
        <v>8</v>
      </c>
      <c r="F26" s="23">
        <v>3</v>
      </c>
      <c r="G26" s="23">
        <f>+E26+F26</f>
        <v>11</v>
      </c>
      <c r="H26" s="12">
        <f t="shared" si="7"/>
        <v>72.727272727272734</v>
      </c>
      <c r="I26" s="12">
        <f t="shared" si="7"/>
        <v>150</v>
      </c>
      <c r="J26" s="12">
        <f t="shared" si="7"/>
        <v>84.615384615384613</v>
      </c>
    </row>
    <row r="27" spans="1:10" ht="12" customHeight="1" x14ac:dyDescent="0.25">
      <c r="A27" s="7" t="s">
        <v>127</v>
      </c>
      <c r="B27" s="23">
        <v>8</v>
      </c>
      <c r="C27" s="23">
        <v>6</v>
      </c>
      <c r="D27" s="23">
        <f>+B27+C27</f>
        <v>14</v>
      </c>
      <c r="E27" s="23">
        <v>9</v>
      </c>
      <c r="F27" s="23">
        <v>8</v>
      </c>
      <c r="G27" s="23">
        <f>+E27+F27</f>
        <v>17</v>
      </c>
      <c r="H27" s="12">
        <f t="shared" si="7"/>
        <v>112.5</v>
      </c>
      <c r="I27" s="12">
        <f t="shared" si="7"/>
        <v>133.33333333333331</v>
      </c>
      <c r="J27" s="12">
        <f t="shared" si="7"/>
        <v>121.42857142857142</v>
      </c>
    </row>
    <row r="28" spans="1:10" ht="12" customHeight="1" x14ac:dyDescent="0.25">
      <c r="A28" s="19" t="s">
        <v>30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29">
        <f t="shared" si="7"/>
        <v>100</v>
      </c>
      <c r="I28" s="29">
        <f t="shared" si="7"/>
        <v>76</v>
      </c>
      <c r="J28" s="29">
        <f t="shared" si="7"/>
        <v>89.473684210526315</v>
      </c>
    </row>
    <row r="29" spans="1:10" ht="12" customHeight="1" x14ac:dyDescent="0.25">
      <c r="A29" s="7" t="s">
        <v>101</v>
      </c>
      <c r="B29" s="23">
        <v>3</v>
      </c>
      <c r="C29" s="23">
        <v>5</v>
      </c>
      <c r="D29" s="23">
        <f>+B29+C29</f>
        <v>8</v>
      </c>
      <c r="E29" s="23">
        <v>1</v>
      </c>
      <c r="F29" s="23">
        <v>0</v>
      </c>
      <c r="G29" s="23">
        <f>+E29+F29</f>
        <v>1</v>
      </c>
      <c r="H29" s="12">
        <f t="shared" si="7"/>
        <v>33.333333333333329</v>
      </c>
      <c r="I29" s="12">
        <f t="shared" si="7"/>
        <v>0</v>
      </c>
      <c r="J29" s="12">
        <f t="shared" si="7"/>
        <v>12.5</v>
      </c>
    </row>
    <row r="30" spans="1:10" ht="12" customHeight="1" x14ac:dyDescent="0.25">
      <c r="A30" s="7" t="s">
        <v>100</v>
      </c>
      <c r="B30" s="23">
        <v>10</v>
      </c>
      <c r="C30" s="23">
        <v>13</v>
      </c>
      <c r="D30" s="23">
        <f>+B30+C30</f>
        <v>23</v>
      </c>
      <c r="E30" s="23">
        <v>11</v>
      </c>
      <c r="F30" s="23">
        <v>7</v>
      </c>
      <c r="G30" s="23">
        <f>+E30+F30</f>
        <v>18</v>
      </c>
      <c r="H30" s="12">
        <f t="shared" si="7"/>
        <v>110.00000000000001</v>
      </c>
      <c r="I30" s="12">
        <f t="shared" si="7"/>
        <v>53.846153846153847</v>
      </c>
      <c r="J30" s="12">
        <f t="shared" si="7"/>
        <v>78.260869565217391</v>
      </c>
    </row>
    <row r="31" spans="1:10" ht="12" customHeight="1" x14ac:dyDescent="0.25">
      <c r="A31" s="7" t="s">
        <v>126</v>
      </c>
      <c r="B31" s="23">
        <v>32</v>
      </c>
      <c r="C31" s="23">
        <v>12</v>
      </c>
      <c r="D31" s="23">
        <f>+B31+C31</f>
        <v>44</v>
      </c>
      <c r="E31" s="23">
        <v>32</v>
      </c>
      <c r="F31" s="23">
        <v>17</v>
      </c>
      <c r="G31" s="23">
        <f>+E31+F31</f>
        <v>49</v>
      </c>
      <c r="H31" s="12">
        <f t="shared" si="7"/>
        <v>100</v>
      </c>
      <c r="I31" s="12">
        <f t="shared" si="7"/>
        <v>141.66666666666669</v>
      </c>
      <c r="J31" s="12">
        <f t="shared" si="7"/>
        <v>111.36363636363636</v>
      </c>
    </row>
    <row r="32" spans="1:10" ht="12" customHeight="1" x14ac:dyDescent="0.25">
      <c r="A32" s="7" t="s">
        <v>125</v>
      </c>
      <c r="B32" s="23">
        <v>19</v>
      </c>
      <c r="C32" s="23">
        <v>20</v>
      </c>
      <c r="D32" s="23">
        <f>+B32+C32</f>
        <v>39</v>
      </c>
      <c r="E32" s="23">
        <v>20</v>
      </c>
      <c r="F32" s="23">
        <v>14</v>
      </c>
      <c r="G32" s="23">
        <f>+E32+F32</f>
        <v>34</v>
      </c>
      <c r="H32" s="12">
        <f t="shared" si="7"/>
        <v>105.26315789473684</v>
      </c>
      <c r="I32" s="12">
        <f t="shared" si="7"/>
        <v>70</v>
      </c>
      <c r="J32" s="12">
        <f t="shared" si="7"/>
        <v>87.179487179487182</v>
      </c>
    </row>
    <row r="33" spans="1:10" ht="12" customHeight="1" x14ac:dyDescent="0.25">
      <c r="A33" s="19" t="s">
        <v>29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29">
        <f t="shared" si="7"/>
        <v>43.18181818181818</v>
      </c>
      <c r="I33" s="29">
        <f t="shared" si="7"/>
        <v>71.698113207547166</v>
      </c>
      <c r="J33" s="29">
        <f t="shared" si="7"/>
        <v>64.214711729622266</v>
      </c>
    </row>
    <row r="34" spans="1:10" ht="12" customHeight="1" x14ac:dyDescent="0.25">
      <c r="A34" s="7" t="s">
        <v>124</v>
      </c>
      <c r="B34" s="23">
        <v>52</v>
      </c>
      <c r="C34" s="23">
        <v>19</v>
      </c>
      <c r="D34" s="23">
        <f>+B34+C34</f>
        <v>71</v>
      </c>
      <c r="E34" s="23">
        <v>1</v>
      </c>
      <c r="F34" s="23">
        <v>7</v>
      </c>
      <c r="G34" s="23">
        <f>+E34+F34</f>
        <v>8</v>
      </c>
      <c r="H34" s="12">
        <f t="shared" si="7"/>
        <v>1.9230769230769231</v>
      </c>
      <c r="I34" s="12">
        <f t="shared" si="7"/>
        <v>36.84210526315789</v>
      </c>
      <c r="J34" s="12">
        <f t="shared" si="7"/>
        <v>11.267605633802818</v>
      </c>
    </row>
    <row r="35" spans="1:10" ht="12" customHeight="1" x14ac:dyDescent="0.25">
      <c r="A35" s="7" t="s">
        <v>79</v>
      </c>
      <c r="B35" s="23">
        <v>10</v>
      </c>
      <c r="C35" s="23">
        <v>57</v>
      </c>
      <c r="D35" s="23">
        <f>+B35+C35</f>
        <v>67</v>
      </c>
      <c r="E35" s="23">
        <v>12</v>
      </c>
      <c r="F35" s="23">
        <v>33</v>
      </c>
      <c r="G35" s="23">
        <f>+E35+F35</f>
        <v>45</v>
      </c>
      <c r="H35" s="12">
        <f t="shared" si="7"/>
        <v>120</v>
      </c>
      <c r="I35" s="12">
        <f t="shared" si="7"/>
        <v>57.894736842105267</v>
      </c>
      <c r="J35" s="12">
        <f t="shared" si="7"/>
        <v>67.164179104477611</v>
      </c>
    </row>
    <row r="36" spans="1:10" ht="12" customHeight="1" x14ac:dyDescent="0.25">
      <c r="A36" s="7" t="s">
        <v>62</v>
      </c>
      <c r="B36" s="23">
        <v>64</v>
      </c>
      <c r="C36" s="23">
        <v>203</v>
      </c>
      <c r="D36" s="23">
        <f>+B36+C36</f>
        <v>267</v>
      </c>
      <c r="E36" s="23">
        <v>43</v>
      </c>
      <c r="F36" s="23">
        <v>180</v>
      </c>
      <c r="G36" s="23">
        <f>+E36+F36</f>
        <v>223</v>
      </c>
      <c r="H36" s="12">
        <f t="shared" si="7"/>
        <v>67.1875</v>
      </c>
      <c r="I36" s="12">
        <f t="shared" si="7"/>
        <v>88.669950738916256</v>
      </c>
      <c r="J36" s="12">
        <f t="shared" si="7"/>
        <v>83.520599250936328</v>
      </c>
    </row>
    <row r="37" spans="1:10" ht="12" customHeight="1" x14ac:dyDescent="0.25">
      <c r="A37" s="7" t="s">
        <v>68</v>
      </c>
      <c r="B37" s="23">
        <v>6</v>
      </c>
      <c r="C37" s="23">
        <v>92</v>
      </c>
      <c r="D37" s="23">
        <f>+B37+C37</f>
        <v>98</v>
      </c>
      <c r="E37" s="23">
        <v>1</v>
      </c>
      <c r="F37" s="23">
        <v>46</v>
      </c>
      <c r="G37" s="23">
        <f>+E37+F37</f>
        <v>47</v>
      </c>
      <c r="H37" s="12">
        <f t="shared" si="7"/>
        <v>16.666666666666664</v>
      </c>
      <c r="I37" s="12">
        <f t="shared" si="7"/>
        <v>50</v>
      </c>
      <c r="J37" s="12">
        <f t="shared" si="7"/>
        <v>47.959183673469383</v>
      </c>
    </row>
    <row r="38" spans="1:10" ht="12" customHeight="1" x14ac:dyDescent="0.25">
      <c r="A38" s="19" t="s">
        <v>28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29">
        <f t="shared" si="7"/>
        <v>52.054794520547944</v>
      </c>
      <c r="I38" s="29">
        <f t="shared" si="7"/>
        <v>71.428571428571431</v>
      </c>
      <c r="J38" s="29">
        <f t="shared" si="7"/>
        <v>62.420382165605091</v>
      </c>
    </row>
    <row r="39" spans="1:10" ht="12" customHeight="1" x14ac:dyDescent="0.25">
      <c r="A39" s="7" t="s">
        <v>90</v>
      </c>
      <c r="B39" s="23">
        <v>39</v>
      </c>
      <c r="C39" s="23">
        <v>31</v>
      </c>
      <c r="D39" s="23">
        <f>+B39+C39</f>
        <v>70</v>
      </c>
      <c r="E39" s="23">
        <v>20</v>
      </c>
      <c r="F39" s="23">
        <v>19</v>
      </c>
      <c r="G39" s="23">
        <f>+E39+F39</f>
        <v>39</v>
      </c>
      <c r="H39" s="12">
        <f t="shared" si="7"/>
        <v>51.282051282051277</v>
      </c>
      <c r="I39" s="12">
        <f t="shared" si="7"/>
        <v>61.29032258064516</v>
      </c>
      <c r="J39" s="12">
        <f t="shared" si="7"/>
        <v>55.714285714285715</v>
      </c>
    </row>
    <row r="40" spans="1:10" ht="12" customHeight="1" x14ac:dyDescent="0.25">
      <c r="A40" s="7" t="s">
        <v>70</v>
      </c>
      <c r="B40" s="23">
        <v>23</v>
      </c>
      <c r="C40" s="23">
        <v>48</v>
      </c>
      <c r="D40" s="23">
        <f>+B40+C40</f>
        <v>71</v>
      </c>
      <c r="E40" s="23">
        <v>16</v>
      </c>
      <c r="F40" s="23">
        <v>32</v>
      </c>
      <c r="G40" s="23">
        <f>+E40+F40</f>
        <v>48</v>
      </c>
      <c r="H40" s="12">
        <f t="shared" si="7"/>
        <v>69.565217391304344</v>
      </c>
      <c r="I40" s="12">
        <f t="shared" si="7"/>
        <v>66.666666666666657</v>
      </c>
      <c r="J40" s="12">
        <f t="shared" si="7"/>
        <v>67.605633802816897</v>
      </c>
    </row>
    <row r="41" spans="1:10" ht="12" customHeight="1" x14ac:dyDescent="0.25">
      <c r="A41" s="7" t="s">
        <v>157</v>
      </c>
      <c r="B41" s="23">
        <v>0</v>
      </c>
      <c r="C41" s="23">
        <v>0</v>
      </c>
      <c r="D41" s="23">
        <f>+B41+C41</f>
        <v>0</v>
      </c>
      <c r="E41" s="23">
        <v>0</v>
      </c>
      <c r="F41" s="23">
        <v>0</v>
      </c>
      <c r="G41" s="23">
        <f>+E41+F41</f>
        <v>0</v>
      </c>
      <c r="H41" s="12" t="e">
        <f t="shared" si="7"/>
        <v>#DIV/0!</v>
      </c>
      <c r="I41" s="12" t="e">
        <f t="shared" si="7"/>
        <v>#DIV/0!</v>
      </c>
      <c r="J41" s="12" t="e">
        <f t="shared" si="7"/>
        <v>#DIV/0!</v>
      </c>
    </row>
    <row r="42" spans="1:10" ht="12" customHeight="1" x14ac:dyDescent="0.25">
      <c r="A42" s="7" t="s">
        <v>85</v>
      </c>
      <c r="B42" s="23">
        <v>11</v>
      </c>
      <c r="C42" s="23">
        <v>5</v>
      </c>
      <c r="D42" s="23">
        <f>+B42+C42</f>
        <v>16</v>
      </c>
      <c r="E42" s="23">
        <v>2</v>
      </c>
      <c r="F42" s="23">
        <v>9</v>
      </c>
      <c r="G42" s="23">
        <f>+E42+F42</f>
        <v>11</v>
      </c>
      <c r="H42" s="12">
        <f t="shared" si="7"/>
        <v>18.181818181818183</v>
      </c>
      <c r="I42" s="12">
        <f t="shared" si="7"/>
        <v>180</v>
      </c>
      <c r="J42" s="12">
        <f t="shared" si="7"/>
        <v>68.75</v>
      </c>
    </row>
    <row r="43" spans="1:10" ht="12" customHeight="1" x14ac:dyDescent="0.25">
      <c r="A43" s="19" t="s">
        <v>27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29">
        <f t="shared" si="7"/>
        <v>59.636363636363633</v>
      </c>
      <c r="I43" s="29">
        <f t="shared" si="7"/>
        <v>60.393258426966291</v>
      </c>
      <c r="J43" s="29">
        <f t="shared" si="7"/>
        <v>60.063391442155314</v>
      </c>
    </row>
    <row r="44" spans="1:10" ht="12" customHeight="1" x14ac:dyDescent="0.25">
      <c r="A44" s="7" t="s">
        <v>63</v>
      </c>
      <c r="B44" s="23">
        <v>84</v>
      </c>
      <c r="C44" s="23">
        <v>121</v>
      </c>
      <c r="D44" s="23">
        <f t="shared" ref="D44:D49" si="12">+B44+C44</f>
        <v>205</v>
      </c>
      <c r="E44" s="23">
        <v>66</v>
      </c>
      <c r="F44" s="23">
        <v>75</v>
      </c>
      <c r="G44" s="23">
        <f t="shared" ref="G44:G49" si="13">+E44+F44</f>
        <v>141</v>
      </c>
      <c r="H44" s="12">
        <f t="shared" si="7"/>
        <v>78.571428571428569</v>
      </c>
      <c r="I44" s="12">
        <f t="shared" si="7"/>
        <v>61.983471074380169</v>
      </c>
      <c r="J44" s="12">
        <f t="shared" si="7"/>
        <v>68.780487804878049</v>
      </c>
    </row>
    <row r="45" spans="1:10" ht="12" customHeight="1" x14ac:dyDescent="0.25">
      <c r="A45" s="7" t="s">
        <v>123</v>
      </c>
      <c r="B45" s="23">
        <v>15</v>
      </c>
      <c r="C45" s="23">
        <v>21</v>
      </c>
      <c r="D45" s="23">
        <f t="shared" si="12"/>
        <v>36</v>
      </c>
      <c r="E45" s="23">
        <v>6</v>
      </c>
      <c r="F45" s="23">
        <v>8</v>
      </c>
      <c r="G45" s="23">
        <f t="shared" si="13"/>
        <v>14</v>
      </c>
      <c r="H45" s="12">
        <f t="shared" si="7"/>
        <v>40</v>
      </c>
      <c r="I45" s="12">
        <f t="shared" si="7"/>
        <v>38.095238095238095</v>
      </c>
      <c r="J45" s="12">
        <f t="shared" si="7"/>
        <v>38.888888888888893</v>
      </c>
    </row>
    <row r="46" spans="1:10" ht="12" customHeight="1" x14ac:dyDescent="0.25">
      <c r="A46" s="7" t="s">
        <v>89</v>
      </c>
      <c r="B46" s="23">
        <v>80</v>
      </c>
      <c r="C46" s="23">
        <v>119</v>
      </c>
      <c r="D46" s="23">
        <f t="shared" si="12"/>
        <v>199</v>
      </c>
      <c r="E46" s="23">
        <v>51</v>
      </c>
      <c r="F46" s="23">
        <v>83</v>
      </c>
      <c r="G46" s="23">
        <f t="shared" si="13"/>
        <v>134</v>
      </c>
      <c r="H46" s="12">
        <f t="shared" si="7"/>
        <v>63.749999999999993</v>
      </c>
      <c r="I46" s="12">
        <f t="shared" si="7"/>
        <v>69.747899159663859</v>
      </c>
      <c r="J46" s="12">
        <f t="shared" si="7"/>
        <v>67.336683417085425</v>
      </c>
    </row>
    <row r="47" spans="1:10" ht="12" customHeight="1" x14ac:dyDescent="0.25">
      <c r="A47" s="7" t="s">
        <v>91</v>
      </c>
      <c r="B47" s="23">
        <v>65</v>
      </c>
      <c r="C47" s="23">
        <v>42</v>
      </c>
      <c r="D47" s="23">
        <f t="shared" si="12"/>
        <v>107</v>
      </c>
      <c r="E47" s="23">
        <v>25</v>
      </c>
      <c r="F47" s="23">
        <v>19</v>
      </c>
      <c r="G47" s="23">
        <f t="shared" si="13"/>
        <v>44</v>
      </c>
      <c r="H47" s="12">
        <f t="shared" si="7"/>
        <v>38.461538461538467</v>
      </c>
      <c r="I47" s="12">
        <f t="shared" si="7"/>
        <v>45.238095238095241</v>
      </c>
      <c r="J47" s="12">
        <f t="shared" si="7"/>
        <v>41.121495327102799</v>
      </c>
    </row>
    <row r="48" spans="1:10" ht="12" customHeight="1" x14ac:dyDescent="0.25">
      <c r="A48" s="7" t="s">
        <v>95</v>
      </c>
      <c r="B48" s="23">
        <v>6</v>
      </c>
      <c r="C48" s="23">
        <v>11</v>
      </c>
      <c r="D48" s="23">
        <f t="shared" si="12"/>
        <v>17</v>
      </c>
      <c r="E48" s="23">
        <v>4</v>
      </c>
      <c r="F48" s="23">
        <v>3</v>
      </c>
      <c r="G48" s="23">
        <f t="shared" si="13"/>
        <v>7</v>
      </c>
      <c r="H48" s="12">
        <f t="shared" si="7"/>
        <v>66.666666666666657</v>
      </c>
      <c r="I48" s="12">
        <f t="shared" si="7"/>
        <v>27.27272727272727</v>
      </c>
      <c r="J48" s="12">
        <f t="shared" si="7"/>
        <v>41.17647058823529</v>
      </c>
    </row>
    <row r="49" spans="1:10" ht="12" customHeight="1" x14ac:dyDescent="0.25">
      <c r="A49" s="7" t="s">
        <v>84</v>
      </c>
      <c r="B49" s="23">
        <v>25</v>
      </c>
      <c r="C49" s="23">
        <v>42</v>
      </c>
      <c r="D49" s="23">
        <f t="shared" si="12"/>
        <v>67</v>
      </c>
      <c r="E49" s="23">
        <v>12</v>
      </c>
      <c r="F49" s="23">
        <v>27</v>
      </c>
      <c r="G49" s="23">
        <f t="shared" si="13"/>
        <v>39</v>
      </c>
      <c r="H49" s="12">
        <f t="shared" si="7"/>
        <v>48</v>
      </c>
      <c r="I49" s="12">
        <f t="shared" si="7"/>
        <v>64.285714285714292</v>
      </c>
      <c r="J49" s="12">
        <f t="shared" si="7"/>
        <v>58.208955223880601</v>
      </c>
    </row>
    <row r="50" spans="1:10" ht="12" customHeight="1" x14ac:dyDescent="0.25">
      <c r="A50" s="19" t="s">
        <v>26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29">
        <f t="shared" si="7"/>
        <v>72.058823529411768</v>
      </c>
      <c r="I50" s="29">
        <f t="shared" si="7"/>
        <v>82.377049180327873</v>
      </c>
      <c r="J50" s="29">
        <f t="shared" si="7"/>
        <v>77.678571428571431</v>
      </c>
    </row>
    <row r="51" spans="1:10" ht="12" customHeight="1" x14ac:dyDescent="0.25">
      <c r="A51" s="7" t="s">
        <v>80</v>
      </c>
      <c r="B51" s="23">
        <v>204</v>
      </c>
      <c r="C51" s="23">
        <v>244</v>
      </c>
      <c r="D51" s="23">
        <f>+B51+C51</f>
        <v>448</v>
      </c>
      <c r="E51" s="23">
        <v>147</v>
      </c>
      <c r="F51" s="23">
        <v>201</v>
      </c>
      <c r="G51" s="23">
        <f>+E51+F51</f>
        <v>348</v>
      </c>
      <c r="H51" s="12">
        <f t="shared" si="7"/>
        <v>72.058823529411768</v>
      </c>
      <c r="I51" s="12">
        <f t="shared" si="7"/>
        <v>82.377049180327873</v>
      </c>
      <c r="J51" s="12">
        <f t="shared" si="7"/>
        <v>77.678571428571431</v>
      </c>
    </row>
    <row r="52" spans="1:10" ht="12" customHeight="1" x14ac:dyDescent="0.25">
      <c r="A52" s="7" t="s">
        <v>146</v>
      </c>
      <c r="B52" s="23">
        <v>0</v>
      </c>
      <c r="C52" s="23">
        <v>0</v>
      </c>
      <c r="D52" s="23">
        <f>+B52+C52</f>
        <v>0</v>
      </c>
      <c r="E52" s="23">
        <v>0</v>
      </c>
      <c r="F52" s="23">
        <v>0</v>
      </c>
      <c r="G52" s="23">
        <f>+E52+F52</f>
        <v>0</v>
      </c>
      <c r="H52" s="12" t="e">
        <f t="shared" si="7"/>
        <v>#DIV/0!</v>
      </c>
      <c r="I52" s="12" t="e">
        <f t="shared" si="7"/>
        <v>#DIV/0!</v>
      </c>
      <c r="J52" s="12" t="e">
        <f t="shared" si="7"/>
        <v>#DIV/0!</v>
      </c>
    </row>
    <row r="53" spans="1:10" ht="12" customHeight="1" x14ac:dyDescent="0.25">
      <c r="A53" s="7" t="s">
        <v>122</v>
      </c>
      <c r="B53" s="23">
        <v>0</v>
      </c>
      <c r="C53" s="23">
        <v>0</v>
      </c>
      <c r="D53" s="23">
        <f>+B53+C53</f>
        <v>0</v>
      </c>
      <c r="E53" s="23">
        <v>0</v>
      </c>
      <c r="F53" s="23">
        <v>0</v>
      </c>
      <c r="G53" s="23">
        <f>+E53+F53</f>
        <v>0</v>
      </c>
      <c r="H53" s="12" t="e">
        <f t="shared" si="7"/>
        <v>#DIV/0!</v>
      </c>
      <c r="I53" s="12" t="e">
        <f t="shared" si="7"/>
        <v>#DIV/0!</v>
      </c>
      <c r="J53" s="12" t="e">
        <f t="shared" si="7"/>
        <v>#DIV/0!</v>
      </c>
    </row>
    <row r="54" spans="1:10" ht="12" customHeight="1" x14ac:dyDescent="0.25">
      <c r="A54" s="19" t="s">
        <v>25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29">
        <f t="shared" si="7"/>
        <v>68.75</v>
      </c>
      <c r="I54" s="29">
        <f t="shared" si="7"/>
        <v>81.884057971014485</v>
      </c>
      <c r="J54" s="29">
        <f t="shared" si="7"/>
        <v>76.495726495726487</v>
      </c>
    </row>
    <row r="55" spans="1:10" ht="12" customHeight="1" x14ac:dyDescent="0.25">
      <c r="A55" s="7" t="s">
        <v>71</v>
      </c>
      <c r="B55" s="23">
        <v>26</v>
      </c>
      <c r="C55" s="23">
        <v>33</v>
      </c>
      <c r="D55" s="23">
        <f>+B55+C55</f>
        <v>59</v>
      </c>
      <c r="E55" s="23">
        <v>12</v>
      </c>
      <c r="F55" s="23">
        <v>13</v>
      </c>
      <c r="G55" s="23">
        <f>+E55+F55</f>
        <v>25</v>
      </c>
      <c r="H55" s="12">
        <f t="shared" si="7"/>
        <v>46.153846153846153</v>
      </c>
      <c r="I55" s="12">
        <f t="shared" si="7"/>
        <v>39.393939393939391</v>
      </c>
      <c r="J55" s="12">
        <f t="shared" si="7"/>
        <v>42.372881355932201</v>
      </c>
    </row>
    <row r="56" spans="1:10" ht="12" customHeight="1" x14ac:dyDescent="0.25">
      <c r="A56" s="7" t="s">
        <v>96</v>
      </c>
      <c r="B56" s="23">
        <v>22</v>
      </c>
      <c r="C56" s="23">
        <v>26</v>
      </c>
      <c r="D56" s="23">
        <f>+B56+C56</f>
        <v>48</v>
      </c>
      <c r="E56" s="23">
        <v>18</v>
      </c>
      <c r="F56" s="23">
        <v>21</v>
      </c>
      <c r="G56" s="23">
        <f>+E56+F56</f>
        <v>39</v>
      </c>
      <c r="H56" s="12">
        <f t="shared" si="7"/>
        <v>81.818181818181827</v>
      </c>
      <c r="I56" s="12">
        <f t="shared" si="7"/>
        <v>80.769230769230774</v>
      </c>
      <c r="J56" s="12">
        <f t="shared" si="7"/>
        <v>81.25</v>
      </c>
    </row>
    <row r="57" spans="1:10" ht="12" customHeight="1" x14ac:dyDescent="0.25">
      <c r="A57" s="7" t="s">
        <v>121</v>
      </c>
      <c r="B57" s="23">
        <v>20</v>
      </c>
      <c r="C57" s="23">
        <v>36</v>
      </c>
      <c r="D57" s="23">
        <f>+B57+C57</f>
        <v>56</v>
      </c>
      <c r="E57" s="23">
        <v>10</v>
      </c>
      <c r="F57" s="23">
        <v>26</v>
      </c>
      <c r="G57" s="23">
        <f>+E57+F57</f>
        <v>36</v>
      </c>
      <c r="H57" s="12">
        <f t="shared" si="7"/>
        <v>50</v>
      </c>
      <c r="I57" s="12">
        <f t="shared" si="7"/>
        <v>72.222222222222214</v>
      </c>
      <c r="J57" s="12">
        <f t="shared" si="7"/>
        <v>64.285714285714292</v>
      </c>
    </row>
    <row r="58" spans="1:10" ht="12" customHeight="1" x14ac:dyDescent="0.25">
      <c r="A58" s="7" t="s">
        <v>158</v>
      </c>
      <c r="B58" s="23">
        <v>0</v>
      </c>
      <c r="C58" s="23">
        <v>0</v>
      </c>
      <c r="D58" s="23">
        <f>+B58+C58</f>
        <v>0</v>
      </c>
      <c r="E58" s="23">
        <v>0</v>
      </c>
      <c r="F58" s="23">
        <v>0</v>
      </c>
      <c r="G58" s="23">
        <f>+E58+F58</f>
        <v>0</v>
      </c>
      <c r="H58" s="12" t="e">
        <f t="shared" si="7"/>
        <v>#DIV/0!</v>
      </c>
      <c r="I58" s="12" t="e">
        <f t="shared" si="7"/>
        <v>#DIV/0!</v>
      </c>
      <c r="J58" s="12" t="e">
        <f t="shared" si="7"/>
        <v>#DIV/0!</v>
      </c>
    </row>
    <row r="59" spans="1:10" ht="12" customHeight="1" x14ac:dyDescent="0.25">
      <c r="A59" s="7" t="s">
        <v>92</v>
      </c>
      <c r="B59" s="23">
        <v>28</v>
      </c>
      <c r="C59" s="23">
        <v>43</v>
      </c>
      <c r="D59" s="23">
        <f>+B59+C59</f>
        <v>71</v>
      </c>
      <c r="E59" s="23">
        <v>26</v>
      </c>
      <c r="F59" s="23">
        <v>53</v>
      </c>
      <c r="G59" s="23">
        <f>+E59+F59</f>
        <v>79</v>
      </c>
      <c r="H59" s="12">
        <f t="shared" si="7"/>
        <v>92.857142857142861</v>
      </c>
      <c r="I59" s="12">
        <f t="shared" si="7"/>
        <v>123.25581395348837</v>
      </c>
      <c r="J59" s="12">
        <f t="shared" si="7"/>
        <v>111.26760563380283</v>
      </c>
    </row>
    <row r="60" spans="1:10" ht="12" customHeight="1" x14ac:dyDescent="0.25">
      <c r="A60" s="19" t="s">
        <v>24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29">
        <f t="shared" si="7"/>
        <v>82</v>
      </c>
      <c r="I60" s="29">
        <f t="shared" si="7"/>
        <v>72.857142857142847</v>
      </c>
      <c r="J60" s="29">
        <f t="shared" si="7"/>
        <v>74.242424242424249</v>
      </c>
    </row>
    <row r="61" spans="1:10" ht="12" customHeight="1" x14ac:dyDescent="0.25">
      <c r="A61" s="7" t="s">
        <v>87</v>
      </c>
      <c r="B61" s="23">
        <v>41</v>
      </c>
      <c r="C61" s="23">
        <v>219</v>
      </c>
      <c r="D61" s="23">
        <f>+B61+C61</f>
        <v>260</v>
      </c>
      <c r="E61" s="23">
        <v>39</v>
      </c>
      <c r="F61" s="23">
        <v>176</v>
      </c>
      <c r="G61" s="23">
        <f>+E61+F61</f>
        <v>215</v>
      </c>
      <c r="H61" s="12">
        <f t="shared" si="7"/>
        <v>95.121951219512198</v>
      </c>
      <c r="I61" s="12">
        <f t="shared" si="7"/>
        <v>80.365296803652967</v>
      </c>
      <c r="J61" s="12">
        <f t="shared" si="7"/>
        <v>82.692307692307693</v>
      </c>
    </row>
    <row r="62" spans="1:10" ht="12" customHeight="1" x14ac:dyDescent="0.25">
      <c r="A62" s="7" t="s">
        <v>97</v>
      </c>
      <c r="B62" s="23">
        <v>5</v>
      </c>
      <c r="C62" s="23">
        <v>34</v>
      </c>
      <c r="D62" s="23">
        <f>+B62+C62</f>
        <v>39</v>
      </c>
      <c r="E62" s="23">
        <v>1</v>
      </c>
      <c r="F62" s="23">
        <v>14</v>
      </c>
      <c r="G62" s="23">
        <f>+E62+F62</f>
        <v>15</v>
      </c>
      <c r="H62" s="12">
        <f t="shared" si="7"/>
        <v>20</v>
      </c>
      <c r="I62" s="12">
        <f t="shared" si="7"/>
        <v>41.17647058823529</v>
      </c>
      <c r="J62" s="12">
        <f t="shared" si="7"/>
        <v>38.461538461538467</v>
      </c>
    </row>
    <row r="63" spans="1:10" ht="12" customHeight="1" x14ac:dyDescent="0.25">
      <c r="A63" s="7" t="s">
        <v>119</v>
      </c>
      <c r="B63" s="23">
        <v>4</v>
      </c>
      <c r="C63" s="23">
        <v>27</v>
      </c>
      <c r="D63" s="23">
        <f>+B63+C63</f>
        <v>31</v>
      </c>
      <c r="E63" s="23">
        <v>1</v>
      </c>
      <c r="F63" s="23">
        <v>14</v>
      </c>
      <c r="G63" s="23">
        <f>+E63+F63</f>
        <v>15</v>
      </c>
      <c r="H63" s="12">
        <f t="shared" si="7"/>
        <v>25</v>
      </c>
      <c r="I63" s="12">
        <f t="shared" si="7"/>
        <v>51.851851851851848</v>
      </c>
      <c r="J63" s="12">
        <f t="shared" si="7"/>
        <v>48.387096774193552</v>
      </c>
    </row>
    <row r="64" spans="1:10" ht="12" customHeight="1" x14ac:dyDescent="0.25">
      <c r="A64" s="19" t="s">
        <v>23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29">
        <f t="shared" si="7"/>
        <v>60.869565217391312</v>
      </c>
      <c r="I64" s="29">
        <f t="shared" si="7"/>
        <v>67.924528301886795</v>
      </c>
      <c r="J64" s="29">
        <f t="shared" si="7"/>
        <v>64.646464646464651</v>
      </c>
    </row>
    <row r="65" spans="1:10" ht="12" customHeight="1" x14ac:dyDescent="0.25">
      <c r="A65" s="7" t="s">
        <v>118</v>
      </c>
      <c r="B65" s="23">
        <v>27</v>
      </c>
      <c r="C65" s="23">
        <v>29</v>
      </c>
      <c r="D65" s="23">
        <f>+B65+C65</f>
        <v>56</v>
      </c>
      <c r="E65" s="23">
        <v>12</v>
      </c>
      <c r="F65" s="23">
        <v>26</v>
      </c>
      <c r="G65" s="23">
        <f>+E65+F65</f>
        <v>38</v>
      </c>
      <c r="H65" s="12">
        <f t="shared" si="7"/>
        <v>44.444444444444443</v>
      </c>
      <c r="I65" s="12">
        <f t="shared" si="7"/>
        <v>89.65517241379311</v>
      </c>
      <c r="J65" s="12">
        <f t="shared" si="7"/>
        <v>67.857142857142861</v>
      </c>
    </row>
    <row r="66" spans="1:10" ht="12" customHeight="1" x14ac:dyDescent="0.25">
      <c r="A66" s="7" t="s">
        <v>164</v>
      </c>
      <c r="B66" s="23">
        <v>0</v>
      </c>
      <c r="C66" s="23">
        <v>0</v>
      </c>
      <c r="D66" s="23">
        <f>+B66+C66</f>
        <v>0</v>
      </c>
      <c r="E66" s="23">
        <v>1</v>
      </c>
      <c r="F66" s="23">
        <v>2</v>
      </c>
      <c r="G66" s="23">
        <f>+E66+F66</f>
        <v>3</v>
      </c>
      <c r="H66" s="12" t="e">
        <f t="shared" si="7"/>
        <v>#DIV/0!</v>
      </c>
      <c r="I66" s="12" t="e">
        <f t="shared" si="7"/>
        <v>#DIV/0!</v>
      </c>
      <c r="J66" s="12" t="e">
        <f t="shared" si="7"/>
        <v>#DIV/0!</v>
      </c>
    </row>
    <row r="67" spans="1:10" ht="12" customHeight="1" x14ac:dyDescent="0.25">
      <c r="A67" s="7" t="s">
        <v>117</v>
      </c>
      <c r="B67" s="23">
        <v>8</v>
      </c>
      <c r="C67" s="23">
        <v>6</v>
      </c>
      <c r="D67" s="23">
        <f>+B67+C67</f>
        <v>14</v>
      </c>
      <c r="E67" s="23">
        <v>10</v>
      </c>
      <c r="F67" s="23">
        <v>2</v>
      </c>
      <c r="G67" s="23">
        <f>+E67+F67</f>
        <v>12</v>
      </c>
      <c r="H67" s="12">
        <f t="shared" si="7"/>
        <v>125</v>
      </c>
      <c r="I67" s="12">
        <f t="shared" si="7"/>
        <v>33.333333333333329</v>
      </c>
      <c r="J67" s="12">
        <f t="shared" si="7"/>
        <v>85.714285714285708</v>
      </c>
    </row>
    <row r="68" spans="1:10" ht="12" customHeight="1" x14ac:dyDescent="0.25">
      <c r="A68" s="7" t="s">
        <v>141</v>
      </c>
      <c r="B68" s="23">
        <v>11</v>
      </c>
      <c r="C68" s="23">
        <v>18</v>
      </c>
      <c r="D68" s="23">
        <f>+B68+C68</f>
        <v>29</v>
      </c>
      <c r="E68" s="23">
        <v>5</v>
      </c>
      <c r="F68" s="23">
        <v>6</v>
      </c>
      <c r="G68" s="23">
        <f>+E68+F68</f>
        <v>11</v>
      </c>
      <c r="H68" s="12">
        <f t="shared" si="7"/>
        <v>45.454545454545453</v>
      </c>
      <c r="I68" s="12">
        <f t="shared" si="7"/>
        <v>33.333333333333329</v>
      </c>
      <c r="J68" s="12">
        <f t="shared" si="7"/>
        <v>37.931034482758619</v>
      </c>
    </row>
    <row r="69" spans="1:10" ht="12" customHeight="1" x14ac:dyDescent="0.25">
      <c r="A69" s="19" t="s">
        <v>22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29">
        <f t="shared" si="7"/>
        <v>76.59574468085107</v>
      </c>
      <c r="I69" s="29">
        <f t="shared" si="7"/>
        <v>42.105263157894733</v>
      </c>
      <c r="J69" s="29">
        <f t="shared" si="7"/>
        <v>55.284552845528459</v>
      </c>
    </row>
    <row r="70" spans="1:10" ht="12" customHeight="1" x14ac:dyDescent="0.25">
      <c r="A70" s="7" t="s">
        <v>116</v>
      </c>
      <c r="B70" s="23">
        <v>2</v>
      </c>
      <c r="C70" s="23">
        <v>11</v>
      </c>
      <c r="D70" s="23">
        <f>+B70+C70</f>
        <v>13</v>
      </c>
      <c r="E70" s="23">
        <v>3</v>
      </c>
      <c r="F70" s="23">
        <v>4</v>
      </c>
      <c r="G70" s="23">
        <f>+E70+F70</f>
        <v>7</v>
      </c>
      <c r="H70" s="12">
        <f t="shared" si="7"/>
        <v>150</v>
      </c>
      <c r="I70" s="12">
        <f t="shared" si="7"/>
        <v>36.363636363636367</v>
      </c>
      <c r="J70" s="12">
        <f t="shared" si="7"/>
        <v>53.846153846153847</v>
      </c>
    </row>
    <row r="71" spans="1:10" ht="12" customHeight="1" x14ac:dyDescent="0.25">
      <c r="A71" s="7" t="s">
        <v>115</v>
      </c>
      <c r="B71" s="23">
        <v>4</v>
      </c>
      <c r="C71" s="23">
        <v>13</v>
      </c>
      <c r="D71" s="23">
        <f>+B71+C71</f>
        <v>17</v>
      </c>
      <c r="E71" s="23">
        <v>1</v>
      </c>
      <c r="F71" s="23">
        <v>1</v>
      </c>
      <c r="G71" s="23">
        <f>+E71+F71</f>
        <v>2</v>
      </c>
      <c r="H71" s="12">
        <f t="shared" si="7"/>
        <v>25</v>
      </c>
      <c r="I71" s="12">
        <f t="shared" si="7"/>
        <v>7.6923076923076925</v>
      </c>
      <c r="J71" s="12">
        <f t="shared" si="7"/>
        <v>11.76470588235294</v>
      </c>
    </row>
    <row r="72" spans="1:10" ht="12" customHeight="1" x14ac:dyDescent="0.25">
      <c r="A72" s="7" t="s">
        <v>114</v>
      </c>
      <c r="B72" s="23">
        <v>11</v>
      </c>
      <c r="C72" s="23">
        <v>7</v>
      </c>
      <c r="D72" s="23">
        <f>+B72+C72</f>
        <v>18</v>
      </c>
      <c r="E72" s="23">
        <v>14</v>
      </c>
      <c r="F72" s="23">
        <v>4</v>
      </c>
      <c r="G72" s="23">
        <f>+E72+F72</f>
        <v>18</v>
      </c>
      <c r="H72" s="12">
        <f t="shared" si="7"/>
        <v>127.27272727272727</v>
      </c>
      <c r="I72" s="12">
        <f t="shared" si="7"/>
        <v>57.142857142857139</v>
      </c>
      <c r="J72" s="12">
        <f t="shared" si="7"/>
        <v>100</v>
      </c>
    </row>
    <row r="73" spans="1:10" ht="12" customHeight="1" x14ac:dyDescent="0.25">
      <c r="A73" s="7" t="s">
        <v>113</v>
      </c>
      <c r="B73" s="23">
        <v>20</v>
      </c>
      <c r="C73" s="23">
        <v>17</v>
      </c>
      <c r="D73" s="23">
        <f>+B73+C73</f>
        <v>37</v>
      </c>
      <c r="E73" s="23">
        <v>11</v>
      </c>
      <c r="F73" s="23">
        <v>11</v>
      </c>
      <c r="G73" s="23">
        <f>+E73+F73</f>
        <v>22</v>
      </c>
      <c r="H73" s="12">
        <f t="shared" si="7"/>
        <v>55.000000000000007</v>
      </c>
      <c r="I73" s="12">
        <f t="shared" si="7"/>
        <v>64.705882352941174</v>
      </c>
      <c r="J73" s="12">
        <f t="shared" si="7"/>
        <v>59.45945945945946</v>
      </c>
    </row>
    <row r="74" spans="1:10" ht="12" customHeight="1" x14ac:dyDescent="0.25">
      <c r="A74" s="8" t="s">
        <v>165</v>
      </c>
      <c r="B74" s="23">
        <v>10</v>
      </c>
      <c r="C74" s="23">
        <v>28</v>
      </c>
      <c r="D74" s="23">
        <f>+B74+C74</f>
        <v>38</v>
      </c>
      <c r="E74" s="23">
        <v>7</v>
      </c>
      <c r="F74" s="23">
        <v>12</v>
      </c>
      <c r="G74" s="23">
        <f>+E74+F74</f>
        <v>19</v>
      </c>
      <c r="H74" s="12">
        <f t="shared" si="7"/>
        <v>70</v>
      </c>
      <c r="I74" s="12">
        <f t="shared" si="7"/>
        <v>42.857142857142854</v>
      </c>
      <c r="J74" s="12">
        <f t="shared" si="7"/>
        <v>50</v>
      </c>
    </row>
    <row r="75" spans="1:10" ht="12" customHeight="1" x14ac:dyDescent="0.25">
      <c r="A75" s="19" t="s">
        <v>21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29">
        <f t="shared" si="7"/>
        <v>71.359223300970882</v>
      </c>
      <c r="I75" s="29">
        <f t="shared" si="7"/>
        <v>78.181818181818187</v>
      </c>
      <c r="J75" s="29">
        <f t="shared" si="7"/>
        <v>72.796934865900383</v>
      </c>
    </row>
    <row r="76" spans="1:10" ht="12" customHeight="1" x14ac:dyDescent="0.25">
      <c r="A76" s="7" t="s">
        <v>112</v>
      </c>
      <c r="B76" s="23">
        <v>66</v>
      </c>
      <c r="C76" s="23">
        <v>15</v>
      </c>
      <c r="D76" s="23">
        <f>+B76+C76</f>
        <v>81</v>
      </c>
      <c r="E76" s="23">
        <v>61</v>
      </c>
      <c r="F76" s="23">
        <v>23</v>
      </c>
      <c r="G76" s="23">
        <f>+E76+F76</f>
        <v>84</v>
      </c>
      <c r="H76" s="12">
        <f t="shared" si="7"/>
        <v>92.424242424242422</v>
      </c>
      <c r="I76" s="12">
        <f t="shared" si="7"/>
        <v>153.33333333333334</v>
      </c>
      <c r="J76" s="12">
        <f t="shared" si="7"/>
        <v>103.7037037037037</v>
      </c>
    </row>
    <row r="77" spans="1:10" ht="12" customHeight="1" x14ac:dyDescent="0.25">
      <c r="A77" s="7" t="s">
        <v>86</v>
      </c>
      <c r="B77" s="23">
        <v>42</v>
      </c>
      <c r="C77" s="23">
        <v>22</v>
      </c>
      <c r="D77" s="23">
        <f>+B77+C77</f>
        <v>64</v>
      </c>
      <c r="E77" s="23">
        <v>24</v>
      </c>
      <c r="F77" s="23">
        <v>13</v>
      </c>
      <c r="G77" s="23">
        <f>+E77+F77</f>
        <v>37</v>
      </c>
      <c r="H77" s="12">
        <f t="shared" si="7"/>
        <v>57.142857142857139</v>
      </c>
      <c r="I77" s="12">
        <f t="shared" si="7"/>
        <v>59.090909090909093</v>
      </c>
      <c r="J77" s="12">
        <f t="shared" si="7"/>
        <v>57.8125</v>
      </c>
    </row>
    <row r="78" spans="1:10" ht="12" customHeight="1" x14ac:dyDescent="0.25">
      <c r="A78" s="7" t="s">
        <v>139</v>
      </c>
      <c r="B78" s="23">
        <v>25</v>
      </c>
      <c r="C78" s="23">
        <v>2</v>
      </c>
      <c r="D78" s="23">
        <f>+B78+C78</f>
        <v>27</v>
      </c>
      <c r="E78" s="23">
        <v>13</v>
      </c>
      <c r="F78" s="23">
        <v>1</v>
      </c>
      <c r="G78" s="23">
        <f>+E78+F78</f>
        <v>14</v>
      </c>
      <c r="H78" s="12">
        <f t="shared" si="7"/>
        <v>52</v>
      </c>
      <c r="I78" s="12">
        <f t="shared" si="7"/>
        <v>50</v>
      </c>
      <c r="J78" s="12">
        <f t="shared" si="7"/>
        <v>51.851851851851848</v>
      </c>
    </row>
    <row r="79" spans="1:10" ht="12" customHeight="1" x14ac:dyDescent="0.25">
      <c r="A79" s="8" t="s">
        <v>111</v>
      </c>
      <c r="B79" s="23">
        <v>22</v>
      </c>
      <c r="C79" s="23">
        <v>13</v>
      </c>
      <c r="D79" s="23">
        <f>+B79+C79</f>
        <v>35</v>
      </c>
      <c r="E79" s="23">
        <v>2</v>
      </c>
      <c r="F79" s="23">
        <v>1</v>
      </c>
      <c r="G79" s="23">
        <f>+E79+F79</f>
        <v>3</v>
      </c>
      <c r="H79" s="12">
        <f t="shared" si="7"/>
        <v>9.0909090909090917</v>
      </c>
      <c r="I79" s="12">
        <f t="shared" si="7"/>
        <v>7.6923076923076925</v>
      </c>
      <c r="J79" s="12">
        <f t="shared" si="7"/>
        <v>8.5714285714285712</v>
      </c>
    </row>
    <row r="80" spans="1:10" ht="12" customHeight="1" x14ac:dyDescent="0.25">
      <c r="A80" s="7" t="s">
        <v>110</v>
      </c>
      <c r="B80" s="23">
        <v>51</v>
      </c>
      <c r="C80" s="23">
        <v>3</v>
      </c>
      <c r="D80" s="23">
        <f>+B80+C80</f>
        <v>54</v>
      </c>
      <c r="E80" s="23">
        <v>47</v>
      </c>
      <c r="F80" s="23">
        <v>5</v>
      </c>
      <c r="G80" s="23">
        <f>+E80+F80</f>
        <v>52</v>
      </c>
      <c r="H80" s="12">
        <f t="shared" si="7"/>
        <v>92.156862745098039</v>
      </c>
      <c r="I80" s="12">
        <f t="shared" si="7"/>
        <v>166.66666666666669</v>
      </c>
      <c r="J80" s="12">
        <f t="shared" si="7"/>
        <v>96.296296296296291</v>
      </c>
    </row>
    <row r="81" spans="1:10" ht="12" customHeight="1" x14ac:dyDescent="0.25">
      <c r="A81" s="19" t="s">
        <v>20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29">
        <f t="shared" si="7"/>
        <v>58.536585365853654</v>
      </c>
      <c r="I81" s="29">
        <f t="shared" si="7"/>
        <v>65.625</v>
      </c>
      <c r="J81" s="29">
        <f t="shared" si="7"/>
        <v>63.503649635036496</v>
      </c>
    </row>
    <row r="82" spans="1:10" ht="12" customHeight="1" x14ac:dyDescent="0.25">
      <c r="A82" s="7" t="s">
        <v>109</v>
      </c>
      <c r="B82" s="23">
        <v>2</v>
      </c>
      <c r="C82" s="23">
        <v>10</v>
      </c>
      <c r="D82" s="23">
        <f>+B82+C82</f>
        <v>12</v>
      </c>
      <c r="E82" s="23">
        <v>1</v>
      </c>
      <c r="F82" s="23">
        <v>2</v>
      </c>
      <c r="G82" s="23">
        <f>+E82+F82</f>
        <v>3</v>
      </c>
      <c r="H82" s="12">
        <f t="shared" si="7"/>
        <v>50</v>
      </c>
      <c r="I82" s="12">
        <f t="shared" si="7"/>
        <v>20</v>
      </c>
      <c r="J82" s="12">
        <f t="shared" si="7"/>
        <v>25</v>
      </c>
    </row>
    <row r="83" spans="1:10" ht="12" customHeight="1" x14ac:dyDescent="0.25">
      <c r="A83" s="7" t="s">
        <v>69</v>
      </c>
      <c r="B83" s="23">
        <v>39</v>
      </c>
      <c r="C83" s="23">
        <v>86</v>
      </c>
      <c r="D83" s="23">
        <f>+B83+C83</f>
        <v>125</v>
      </c>
      <c r="E83" s="23">
        <v>23</v>
      </c>
      <c r="F83" s="23">
        <v>61</v>
      </c>
      <c r="G83" s="23">
        <f>+E83+F83</f>
        <v>84</v>
      </c>
      <c r="H83" s="12">
        <f t="shared" si="7"/>
        <v>58.974358974358978</v>
      </c>
      <c r="I83" s="12">
        <f t="shared" si="7"/>
        <v>70.930232558139537</v>
      </c>
      <c r="J83" s="12">
        <f t="shared" si="7"/>
        <v>67.2</v>
      </c>
    </row>
    <row r="84" spans="1:10" ht="12" customHeight="1" x14ac:dyDescent="0.25">
      <c r="A84" s="19" t="s">
        <v>19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29">
        <f t="shared" si="7"/>
        <v>65.492957746478879</v>
      </c>
      <c r="I84" s="29">
        <f t="shared" si="7"/>
        <v>58.606557377049185</v>
      </c>
      <c r="J84" s="29">
        <f t="shared" si="7"/>
        <v>61.139896373056992</v>
      </c>
    </row>
    <row r="85" spans="1:10" ht="12" customHeight="1" x14ac:dyDescent="0.25">
      <c r="A85" s="7" t="s">
        <v>108</v>
      </c>
      <c r="B85" s="23">
        <v>25</v>
      </c>
      <c r="C85" s="23">
        <v>16</v>
      </c>
      <c r="D85" s="23">
        <f>+B85+C85</f>
        <v>41</v>
      </c>
      <c r="E85" s="23">
        <v>6</v>
      </c>
      <c r="F85" s="23">
        <v>5</v>
      </c>
      <c r="G85" s="23">
        <f>+E85+F85</f>
        <v>11</v>
      </c>
      <c r="H85" s="12">
        <f t="shared" si="7"/>
        <v>24</v>
      </c>
      <c r="I85" s="12">
        <f t="shared" si="7"/>
        <v>31.25</v>
      </c>
      <c r="J85" s="12">
        <f t="shared" si="7"/>
        <v>26.829268292682929</v>
      </c>
    </row>
    <row r="86" spans="1:10" ht="12" customHeight="1" x14ac:dyDescent="0.25">
      <c r="A86" s="7" t="s">
        <v>82</v>
      </c>
      <c r="B86" s="23">
        <v>67</v>
      </c>
      <c r="C86" s="23">
        <v>82</v>
      </c>
      <c r="D86" s="23">
        <f>+B86+C86</f>
        <v>149</v>
      </c>
      <c r="E86" s="23">
        <v>62</v>
      </c>
      <c r="F86" s="23">
        <v>66</v>
      </c>
      <c r="G86" s="23">
        <f>+E86+F86</f>
        <v>128</v>
      </c>
      <c r="H86" s="12">
        <f t="shared" si="7"/>
        <v>92.537313432835816</v>
      </c>
      <c r="I86" s="12">
        <f t="shared" si="7"/>
        <v>80.487804878048792</v>
      </c>
      <c r="J86" s="12">
        <f t="shared" si="7"/>
        <v>85.90604026845638</v>
      </c>
    </row>
    <row r="87" spans="1:10" ht="12" customHeight="1" x14ac:dyDescent="0.25">
      <c r="A87" s="7" t="s">
        <v>83</v>
      </c>
      <c r="B87" s="23">
        <v>11</v>
      </c>
      <c r="C87" s="23">
        <v>50</v>
      </c>
      <c r="D87" s="23">
        <f>+B87+C87</f>
        <v>61</v>
      </c>
      <c r="E87" s="23">
        <v>3</v>
      </c>
      <c r="F87" s="23">
        <v>25</v>
      </c>
      <c r="G87" s="23">
        <f>+E87+F87</f>
        <v>28</v>
      </c>
      <c r="H87" s="12">
        <f t="shared" si="7"/>
        <v>27.27272727272727</v>
      </c>
      <c r="I87" s="12">
        <f t="shared" si="7"/>
        <v>50</v>
      </c>
      <c r="J87" s="12">
        <f t="shared" si="7"/>
        <v>45.901639344262293</v>
      </c>
    </row>
    <row r="88" spans="1:10" ht="12" customHeight="1" x14ac:dyDescent="0.25">
      <c r="A88" s="7" t="s">
        <v>107</v>
      </c>
      <c r="B88" s="23">
        <v>26</v>
      </c>
      <c r="C88" s="23">
        <v>47</v>
      </c>
      <c r="D88" s="23">
        <f>+B88+C88</f>
        <v>73</v>
      </c>
      <c r="E88" s="23">
        <v>11</v>
      </c>
      <c r="F88" s="23">
        <v>29</v>
      </c>
      <c r="G88" s="23">
        <f>+E88+F88</f>
        <v>40</v>
      </c>
      <c r="H88" s="12">
        <f t="shared" ref="H88:J119" si="22">E88/B88*100</f>
        <v>42.307692307692307</v>
      </c>
      <c r="I88" s="12">
        <f t="shared" si="22"/>
        <v>61.702127659574465</v>
      </c>
      <c r="J88" s="12">
        <f t="shared" si="22"/>
        <v>54.794520547945204</v>
      </c>
    </row>
    <row r="89" spans="1:10" ht="12" customHeight="1" x14ac:dyDescent="0.25">
      <c r="A89" s="7" t="s">
        <v>106</v>
      </c>
      <c r="B89" s="23">
        <v>13</v>
      </c>
      <c r="C89" s="23">
        <v>49</v>
      </c>
      <c r="D89" s="23">
        <f>+B89+C89</f>
        <v>62</v>
      </c>
      <c r="E89" s="23">
        <v>11</v>
      </c>
      <c r="F89" s="23">
        <v>18</v>
      </c>
      <c r="G89" s="23">
        <f>+E89+F89</f>
        <v>29</v>
      </c>
      <c r="H89" s="12">
        <f t="shared" si="22"/>
        <v>84.615384615384613</v>
      </c>
      <c r="I89" s="12">
        <f t="shared" si="22"/>
        <v>36.734693877551024</v>
      </c>
      <c r="J89" s="12">
        <f t="shared" si="22"/>
        <v>46.774193548387096</v>
      </c>
    </row>
    <row r="90" spans="1:10" ht="12" customHeight="1" x14ac:dyDescent="0.25">
      <c r="A90" s="19" t="s">
        <v>18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29">
        <f t="shared" si="22"/>
        <v>118.86792452830188</v>
      </c>
      <c r="I90" s="29">
        <f t="shared" si="22"/>
        <v>93.442622950819683</v>
      </c>
      <c r="J90" s="29">
        <f t="shared" si="22"/>
        <v>105.26315789473684</v>
      </c>
    </row>
    <row r="91" spans="1:10" ht="12" customHeight="1" x14ac:dyDescent="0.25">
      <c r="A91" s="7" t="s">
        <v>102</v>
      </c>
      <c r="B91" s="23">
        <v>53</v>
      </c>
      <c r="C91" s="23">
        <v>61</v>
      </c>
      <c r="D91" s="23">
        <f>+B91+C91</f>
        <v>114</v>
      </c>
      <c r="E91" s="23">
        <v>63</v>
      </c>
      <c r="F91" s="23">
        <v>57</v>
      </c>
      <c r="G91" s="23">
        <f>+E91+F91</f>
        <v>120</v>
      </c>
      <c r="H91" s="12">
        <f t="shared" si="22"/>
        <v>118.86792452830188</v>
      </c>
      <c r="I91" s="12">
        <f t="shared" si="22"/>
        <v>93.442622950819683</v>
      </c>
      <c r="J91" s="12">
        <f t="shared" si="22"/>
        <v>105.26315789473684</v>
      </c>
    </row>
    <row r="92" spans="1:10" ht="12" customHeight="1" x14ac:dyDescent="0.25">
      <c r="A92" s="19" t="s">
        <v>17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29">
        <f t="shared" si="22"/>
        <v>54.761904761904766</v>
      </c>
      <c r="I92" s="29">
        <f t="shared" si="22"/>
        <v>92.134831460674164</v>
      </c>
      <c r="J92" s="29">
        <f t="shared" si="22"/>
        <v>80.152671755725194</v>
      </c>
    </row>
    <row r="93" spans="1:10" ht="12" customHeight="1" x14ac:dyDescent="0.25">
      <c r="A93" s="7" t="s">
        <v>105</v>
      </c>
      <c r="B93" s="23">
        <v>37</v>
      </c>
      <c r="C93" s="23">
        <v>78</v>
      </c>
      <c r="D93" s="23">
        <f>+B93+C93</f>
        <v>115</v>
      </c>
      <c r="E93" s="23">
        <v>23</v>
      </c>
      <c r="F93" s="23">
        <v>82</v>
      </c>
      <c r="G93" s="23">
        <f>+E93+F93</f>
        <v>105</v>
      </c>
      <c r="H93" s="12">
        <f t="shared" si="22"/>
        <v>62.162162162162161</v>
      </c>
      <c r="I93" s="12">
        <f t="shared" si="22"/>
        <v>105.12820512820514</v>
      </c>
      <c r="J93" s="12">
        <f t="shared" si="22"/>
        <v>91.304347826086953</v>
      </c>
    </row>
    <row r="94" spans="1:10" ht="12" customHeight="1" x14ac:dyDescent="0.25">
      <c r="A94" s="7" t="s">
        <v>58</v>
      </c>
      <c r="B94" s="23">
        <v>5</v>
      </c>
      <c r="C94" s="23">
        <v>11</v>
      </c>
      <c r="D94" s="23">
        <f>+B94+C94</f>
        <v>16</v>
      </c>
      <c r="E94" s="23">
        <v>0</v>
      </c>
      <c r="F94" s="23">
        <v>0</v>
      </c>
      <c r="G94" s="23">
        <f>+E94+F94</f>
        <v>0</v>
      </c>
      <c r="H94" s="12">
        <f t="shared" si="22"/>
        <v>0</v>
      </c>
      <c r="I94" s="12">
        <f t="shared" si="22"/>
        <v>0</v>
      </c>
      <c r="J94" s="12">
        <f t="shared" si="22"/>
        <v>0</v>
      </c>
    </row>
    <row r="95" spans="1:10" ht="12" customHeight="1" x14ac:dyDescent="0.25">
      <c r="A95" s="19" t="s">
        <v>16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29">
        <f t="shared" si="22"/>
        <v>51.282051282051277</v>
      </c>
      <c r="I95" s="29">
        <f t="shared" si="22"/>
        <v>34.42622950819672</v>
      </c>
      <c r="J95" s="29">
        <f t="shared" si="22"/>
        <v>41</v>
      </c>
    </row>
    <row r="96" spans="1:10" ht="12" customHeight="1" x14ac:dyDescent="0.25">
      <c r="A96" s="7" t="s">
        <v>104</v>
      </c>
      <c r="B96" s="23">
        <v>22</v>
      </c>
      <c r="C96" s="23">
        <v>47</v>
      </c>
      <c r="D96" s="23">
        <f>+B96+C96</f>
        <v>69</v>
      </c>
      <c r="E96" s="23">
        <v>5</v>
      </c>
      <c r="F96" s="23">
        <v>13</v>
      </c>
      <c r="G96" s="23">
        <f>+E96+F96</f>
        <v>18</v>
      </c>
      <c r="H96" s="12">
        <f t="shared" si="22"/>
        <v>22.727272727272727</v>
      </c>
      <c r="I96" s="12">
        <f t="shared" si="22"/>
        <v>27.659574468085108</v>
      </c>
      <c r="J96" s="12">
        <f t="shared" si="22"/>
        <v>26.086956521739129</v>
      </c>
    </row>
    <row r="97" spans="1:10" ht="12" customHeight="1" x14ac:dyDescent="0.25">
      <c r="A97" s="7" t="s">
        <v>103</v>
      </c>
      <c r="B97" s="23">
        <v>17</v>
      </c>
      <c r="C97" s="23">
        <v>14</v>
      </c>
      <c r="D97" s="23">
        <f>+B97+C97</f>
        <v>31</v>
      </c>
      <c r="E97" s="23">
        <v>15</v>
      </c>
      <c r="F97" s="23">
        <v>8</v>
      </c>
      <c r="G97" s="23">
        <f>+E97+F97</f>
        <v>23</v>
      </c>
      <c r="H97" s="12">
        <f t="shared" si="22"/>
        <v>88.235294117647058</v>
      </c>
      <c r="I97" s="12">
        <f t="shared" si="22"/>
        <v>57.142857142857139</v>
      </c>
      <c r="J97" s="12">
        <f t="shared" si="22"/>
        <v>74.193548387096769</v>
      </c>
    </row>
    <row r="98" spans="1:10" ht="12" customHeight="1" x14ac:dyDescent="0.25">
      <c r="A98" s="19" t="s">
        <v>15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29">
        <f t="shared" si="22"/>
        <v>103.27868852459017</v>
      </c>
      <c r="I98" s="29">
        <f t="shared" si="22"/>
        <v>116.66666666666667</v>
      </c>
      <c r="J98" s="29">
        <f t="shared" si="22"/>
        <v>111.83431952662721</v>
      </c>
    </row>
    <row r="99" spans="1:10" ht="12" customHeight="1" x14ac:dyDescent="0.25">
      <c r="A99" s="7" t="s">
        <v>57</v>
      </c>
      <c r="B99" s="23">
        <v>20</v>
      </c>
      <c r="C99" s="23">
        <v>34</v>
      </c>
      <c r="D99" s="23">
        <f>+B99+C99</f>
        <v>54</v>
      </c>
      <c r="E99" s="23">
        <v>13</v>
      </c>
      <c r="F99" s="23">
        <v>23</v>
      </c>
      <c r="G99" s="23">
        <f>+E99+F99</f>
        <v>36</v>
      </c>
      <c r="H99" s="12">
        <f t="shared" si="22"/>
        <v>65</v>
      </c>
      <c r="I99" s="12">
        <f t="shared" si="22"/>
        <v>67.64705882352942</v>
      </c>
      <c r="J99" s="12">
        <f t="shared" si="22"/>
        <v>66.666666666666657</v>
      </c>
    </row>
    <row r="100" spans="1:10" ht="12" customHeight="1" x14ac:dyDescent="0.25">
      <c r="A100" s="7" t="s">
        <v>54</v>
      </c>
      <c r="B100" s="23">
        <v>10</v>
      </c>
      <c r="C100" s="23">
        <v>13</v>
      </c>
      <c r="D100" s="23">
        <f>+B100+C100</f>
        <v>23</v>
      </c>
      <c r="E100" s="23">
        <v>14</v>
      </c>
      <c r="F100" s="23">
        <v>21</v>
      </c>
      <c r="G100" s="23">
        <f>+E100+F100</f>
        <v>35</v>
      </c>
      <c r="H100" s="12">
        <f t="shared" si="22"/>
        <v>140</v>
      </c>
      <c r="I100" s="12">
        <f t="shared" si="22"/>
        <v>161.53846153846155</v>
      </c>
      <c r="J100" s="12">
        <f t="shared" si="22"/>
        <v>152.17391304347828</v>
      </c>
    </row>
    <row r="101" spans="1:10" ht="12" customHeight="1" x14ac:dyDescent="0.25">
      <c r="A101" s="7" t="s">
        <v>53</v>
      </c>
      <c r="B101" s="23">
        <v>8</v>
      </c>
      <c r="C101" s="23">
        <v>14</v>
      </c>
      <c r="D101" s="23">
        <f>+B101+C101</f>
        <v>22</v>
      </c>
      <c r="E101" s="23">
        <v>6</v>
      </c>
      <c r="F101" s="23">
        <v>19</v>
      </c>
      <c r="G101" s="23">
        <f>+E101+F101</f>
        <v>25</v>
      </c>
      <c r="H101" s="12">
        <f t="shared" si="22"/>
        <v>75</v>
      </c>
      <c r="I101" s="12">
        <f t="shared" si="22"/>
        <v>135.71428571428572</v>
      </c>
      <c r="J101" s="12">
        <f t="shared" si="22"/>
        <v>113.63636363636364</v>
      </c>
    </row>
    <row r="102" spans="1:10" ht="12" customHeight="1" x14ac:dyDescent="0.25">
      <c r="A102" s="7" t="s">
        <v>52</v>
      </c>
      <c r="B102" s="23">
        <v>23</v>
      </c>
      <c r="C102" s="23">
        <v>47</v>
      </c>
      <c r="D102" s="23">
        <f>+B102+C102</f>
        <v>70</v>
      </c>
      <c r="E102" s="23">
        <v>30</v>
      </c>
      <c r="F102" s="23">
        <v>63</v>
      </c>
      <c r="G102" s="23">
        <f>+E102+F102</f>
        <v>93</v>
      </c>
      <c r="H102" s="12">
        <f t="shared" si="22"/>
        <v>130.43478260869566</v>
      </c>
      <c r="I102" s="12">
        <f t="shared" si="22"/>
        <v>134.04255319148936</v>
      </c>
      <c r="J102" s="12">
        <f t="shared" si="22"/>
        <v>132.85714285714286</v>
      </c>
    </row>
    <row r="103" spans="1:10" ht="12" customHeight="1" x14ac:dyDescent="0.25">
      <c r="A103" s="7" t="s">
        <v>55</v>
      </c>
      <c r="B103" s="23">
        <v>0</v>
      </c>
      <c r="C103" s="23">
        <v>0</v>
      </c>
      <c r="D103" s="23">
        <f>+B103+C103</f>
        <v>0</v>
      </c>
      <c r="E103" s="23">
        <v>0</v>
      </c>
      <c r="F103" s="23">
        <v>0</v>
      </c>
      <c r="G103" s="23">
        <f>+E103+F103</f>
        <v>0</v>
      </c>
      <c r="H103" s="12" t="e">
        <f t="shared" si="22"/>
        <v>#DIV/0!</v>
      </c>
      <c r="I103" s="12" t="e">
        <f t="shared" si="22"/>
        <v>#DIV/0!</v>
      </c>
      <c r="J103" s="12" t="e">
        <f t="shared" si="22"/>
        <v>#DIV/0!</v>
      </c>
    </row>
    <row r="104" spans="1:10" ht="12" customHeight="1" x14ac:dyDescent="0.25">
      <c r="A104" s="19" t="s">
        <v>14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29">
        <f t="shared" si="22"/>
        <v>77.083333333333343</v>
      </c>
      <c r="I104" s="29">
        <f t="shared" si="22"/>
        <v>102.02020202020201</v>
      </c>
      <c r="J104" s="29">
        <f t="shared" si="22"/>
        <v>93.877551020408163</v>
      </c>
    </row>
    <row r="105" spans="1:10" ht="12" customHeight="1" x14ac:dyDescent="0.25">
      <c r="A105" s="7" t="s">
        <v>98</v>
      </c>
      <c r="B105" s="23">
        <v>30</v>
      </c>
      <c r="C105" s="23">
        <v>30</v>
      </c>
      <c r="D105" s="23">
        <f>+B105+C105</f>
        <v>60</v>
      </c>
      <c r="E105" s="23">
        <v>24</v>
      </c>
      <c r="F105" s="23">
        <v>30</v>
      </c>
      <c r="G105" s="23">
        <f>+E105+F105</f>
        <v>54</v>
      </c>
      <c r="H105" s="12">
        <f t="shared" si="22"/>
        <v>80</v>
      </c>
      <c r="I105" s="12">
        <f t="shared" si="22"/>
        <v>100</v>
      </c>
      <c r="J105" s="12">
        <f t="shared" si="22"/>
        <v>90</v>
      </c>
    </row>
    <row r="106" spans="1:10" ht="12" customHeight="1" x14ac:dyDescent="0.25">
      <c r="A106" s="7" t="s">
        <v>78</v>
      </c>
      <c r="B106" s="23">
        <v>18</v>
      </c>
      <c r="C106" s="23">
        <v>69</v>
      </c>
      <c r="D106" s="23">
        <f>+B106+C106</f>
        <v>87</v>
      </c>
      <c r="E106" s="23">
        <v>13</v>
      </c>
      <c r="F106" s="23">
        <v>71</v>
      </c>
      <c r="G106" s="23">
        <f>+E106+F106</f>
        <v>84</v>
      </c>
      <c r="H106" s="12">
        <f t="shared" si="22"/>
        <v>72.222222222222214</v>
      </c>
      <c r="I106" s="12">
        <f t="shared" si="22"/>
        <v>102.89855072463767</v>
      </c>
      <c r="J106" s="12">
        <f t="shared" si="22"/>
        <v>96.551724137931032</v>
      </c>
    </row>
    <row r="107" spans="1:10" ht="12" customHeight="1" x14ac:dyDescent="0.25">
      <c r="A107" s="20" t="s">
        <v>159</v>
      </c>
      <c r="B107" s="9">
        <f t="shared" ref="B107:G107" si="28">+B108+B116+B123+B136+B144+B150+B160+B168+B180+B187+B130</f>
        <v>1417</v>
      </c>
      <c r="C107" s="9">
        <f t="shared" si="28"/>
        <v>2057</v>
      </c>
      <c r="D107" s="9">
        <f t="shared" si="28"/>
        <v>3474</v>
      </c>
      <c r="E107" s="9">
        <f t="shared" si="28"/>
        <v>786</v>
      </c>
      <c r="F107" s="9">
        <f t="shared" si="28"/>
        <v>1293</v>
      </c>
      <c r="G107" s="9">
        <f t="shared" si="28"/>
        <v>2079</v>
      </c>
      <c r="H107" s="13">
        <f t="shared" si="22"/>
        <v>55.46930134086098</v>
      </c>
      <c r="I107" s="13">
        <f t="shared" si="22"/>
        <v>62.858531842489064</v>
      </c>
      <c r="J107" s="13">
        <f t="shared" si="22"/>
        <v>59.844559585492227</v>
      </c>
    </row>
    <row r="108" spans="1:10" ht="12" customHeight="1" x14ac:dyDescent="0.25">
      <c r="A108" s="19" t="s">
        <v>13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29">
        <f t="shared" si="22"/>
        <v>61.016949152542374</v>
      </c>
      <c r="I108" s="29">
        <f t="shared" si="22"/>
        <v>61.93181818181818</v>
      </c>
      <c r="J108" s="29">
        <f t="shared" si="22"/>
        <v>61.564625850340136</v>
      </c>
    </row>
    <row r="109" spans="1:10" ht="12" customHeight="1" x14ac:dyDescent="0.25">
      <c r="A109" s="7" t="s">
        <v>102</v>
      </c>
      <c r="B109" s="23">
        <v>33</v>
      </c>
      <c r="C109" s="23">
        <v>34</v>
      </c>
      <c r="D109" s="23">
        <f t="shared" ref="D109:D115" si="30">+B109+C109</f>
        <v>67</v>
      </c>
      <c r="E109" s="23">
        <v>11</v>
      </c>
      <c r="F109" s="23">
        <v>8</v>
      </c>
      <c r="G109" s="23">
        <f t="shared" ref="G109:G115" si="31">+E109+F109</f>
        <v>19</v>
      </c>
      <c r="H109" s="12">
        <f t="shared" si="22"/>
        <v>33.333333333333329</v>
      </c>
      <c r="I109" s="12">
        <f t="shared" si="22"/>
        <v>23.52941176470588</v>
      </c>
      <c r="J109" s="12">
        <f t="shared" si="22"/>
        <v>28.35820895522388</v>
      </c>
    </row>
    <row r="110" spans="1:10" ht="12" customHeight="1" x14ac:dyDescent="0.25">
      <c r="A110" s="7" t="s">
        <v>63</v>
      </c>
      <c r="B110" s="23">
        <v>14</v>
      </c>
      <c r="C110" s="23">
        <v>12</v>
      </c>
      <c r="D110" s="23">
        <f t="shared" si="30"/>
        <v>26</v>
      </c>
      <c r="E110" s="23">
        <v>10</v>
      </c>
      <c r="F110" s="23">
        <v>18</v>
      </c>
      <c r="G110" s="23">
        <f t="shared" si="31"/>
        <v>28</v>
      </c>
      <c r="H110" s="12">
        <f t="shared" si="22"/>
        <v>71.428571428571431</v>
      </c>
      <c r="I110" s="12">
        <f t="shared" si="22"/>
        <v>150</v>
      </c>
      <c r="J110" s="12">
        <f t="shared" si="22"/>
        <v>107.69230769230769</v>
      </c>
    </row>
    <row r="111" spans="1:10" ht="12" customHeight="1" x14ac:dyDescent="0.25">
      <c r="A111" s="7" t="s">
        <v>90</v>
      </c>
      <c r="B111" s="23">
        <v>19</v>
      </c>
      <c r="C111" s="23">
        <v>16</v>
      </c>
      <c r="D111" s="23">
        <f t="shared" si="30"/>
        <v>35</v>
      </c>
      <c r="E111" s="23">
        <v>13</v>
      </c>
      <c r="F111" s="23">
        <v>9</v>
      </c>
      <c r="G111" s="23">
        <f t="shared" si="31"/>
        <v>22</v>
      </c>
      <c r="H111" s="12">
        <f t="shared" si="22"/>
        <v>68.421052631578945</v>
      </c>
      <c r="I111" s="12">
        <f t="shared" si="22"/>
        <v>56.25</v>
      </c>
      <c r="J111" s="12">
        <f t="shared" si="22"/>
        <v>62.857142857142854</v>
      </c>
    </row>
    <row r="112" spans="1:10" ht="12" customHeight="1" x14ac:dyDescent="0.25">
      <c r="A112" s="7" t="s">
        <v>89</v>
      </c>
      <c r="B112" s="23">
        <v>13</v>
      </c>
      <c r="C112" s="23">
        <v>16</v>
      </c>
      <c r="D112" s="23">
        <f t="shared" si="30"/>
        <v>29</v>
      </c>
      <c r="E112" s="23">
        <v>5</v>
      </c>
      <c r="F112" s="23">
        <v>5</v>
      </c>
      <c r="G112" s="23">
        <f t="shared" si="31"/>
        <v>10</v>
      </c>
      <c r="H112" s="12">
        <f t="shared" si="22"/>
        <v>38.461538461538467</v>
      </c>
      <c r="I112" s="12">
        <f t="shared" si="22"/>
        <v>31.25</v>
      </c>
      <c r="J112" s="12">
        <f t="shared" si="22"/>
        <v>34.482758620689658</v>
      </c>
    </row>
    <row r="113" spans="1:10" ht="12" customHeight="1" x14ac:dyDescent="0.25">
      <c r="A113" s="7" t="s">
        <v>80</v>
      </c>
      <c r="B113" s="23">
        <v>17</v>
      </c>
      <c r="C113" s="23">
        <v>28</v>
      </c>
      <c r="D113" s="23">
        <f t="shared" si="30"/>
        <v>45</v>
      </c>
      <c r="E113" s="23">
        <v>13</v>
      </c>
      <c r="F113" s="23">
        <v>20</v>
      </c>
      <c r="G113" s="23">
        <f t="shared" si="31"/>
        <v>33</v>
      </c>
      <c r="H113" s="12">
        <f t="shared" si="22"/>
        <v>76.470588235294116</v>
      </c>
      <c r="I113" s="12">
        <f t="shared" si="22"/>
        <v>71.428571428571431</v>
      </c>
      <c r="J113" s="12">
        <f t="shared" si="22"/>
        <v>73.333333333333329</v>
      </c>
    </row>
    <row r="114" spans="1:10" ht="12" customHeight="1" x14ac:dyDescent="0.25">
      <c r="A114" s="7" t="s">
        <v>165</v>
      </c>
      <c r="B114" s="23">
        <v>11</v>
      </c>
      <c r="C114" s="23">
        <v>19</v>
      </c>
      <c r="D114" s="23">
        <f t="shared" si="30"/>
        <v>30</v>
      </c>
      <c r="E114" s="23">
        <v>10</v>
      </c>
      <c r="F114" s="23">
        <v>9</v>
      </c>
      <c r="G114" s="23">
        <f t="shared" si="31"/>
        <v>19</v>
      </c>
      <c r="H114" s="12">
        <f t="shared" si="22"/>
        <v>90.909090909090907</v>
      </c>
      <c r="I114" s="12">
        <f t="shared" si="22"/>
        <v>47.368421052631575</v>
      </c>
      <c r="J114" s="12">
        <f t="shared" si="22"/>
        <v>63.333333333333329</v>
      </c>
    </row>
    <row r="115" spans="1:10" ht="12" customHeight="1" x14ac:dyDescent="0.25">
      <c r="A115" s="7" t="s">
        <v>83</v>
      </c>
      <c r="B115" s="23">
        <v>11</v>
      </c>
      <c r="C115" s="23">
        <v>51</v>
      </c>
      <c r="D115" s="23">
        <f t="shared" si="30"/>
        <v>62</v>
      </c>
      <c r="E115" s="23">
        <v>10</v>
      </c>
      <c r="F115" s="23">
        <v>40</v>
      </c>
      <c r="G115" s="23">
        <f t="shared" si="31"/>
        <v>50</v>
      </c>
      <c r="H115" s="12">
        <f t="shared" si="22"/>
        <v>90.909090909090907</v>
      </c>
      <c r="I115" s="12">
        <f t="shared" si="22"/>
        <v>78.431372549019613</v>
      </c>
      <c r="J115" s="12">
        <f t="shared" si="22"/>
        <v>80.645161290322577</v>
      </c>
    </row>
    <row r="116" spans="1:10" ht="12" customHeight="1" x14ac:dyDescent="0.25">
      <c r="A116" s="19" t="s">
        <v>12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29">
        <f t="shared" si="22"/>
        <v>84.946236559139791</v>
      </c>
      <c r="I116" s="29">
        <f t="shared" si="22"/>
        <v>105.73770491803278</v>
      </c>
      <c r="J116" s="29">
        <f t="shared" si="22"/>
        <v>96.744186046511629</v>
      </c>
    </row>
    <row r="117" spans="1:10" ht="12" customHeight="1" x14ac:dyDescent="0.25">
      <c r="A117" s="7" t="s">
        <v>63</v>
      </c>
      <c r="B117" s="23">
        <v>19</v>
      </c>
      <c r="C117" s="23">
        <v>23</v>
      </c>
      <c r="D117" s="23">
        <f t="shared" ref="D117:D122" si="33">+B117+C117</f>
        <v>42</v>
      </c>
      <c r="E117" s="23">
        <v>17</v>
      </c>
      <c r="F117" s="23">
        <v>23</v>
      </c>
      <c r="G117" s="23">
        <f t="shared" ref="G117:G122" si="34">+E117+F117</f>
        <v>40</v>
      </c>
      <c r="H117" s="12">
        <f t="shared" si="22"/>
        <v>89.473684210526315</v>
      </c>
      <c r="I117" s="12">
        <f t="shared" si="22"/>
        <v>100</v>
      </c>
      <c r="J117" s="12">
        <f t="shared" si="22"/>
        <v>95.238095238095227</v>
      </c>
    </row>
    <row r="118" spans="1:10" ht="12" customHeight="1" x14ac:dyDescent="0.25">
      <c r="A118" s="7" t="s">
        <v>89</v>
      </c>
      <c r="B118" s="23">
        <v>17</v>
      </c>
      <c r="C118" s="23">
        <v>24</v>
      </c>
      <c r="D118" s="23">
        <f t="shared" si="33"/>
        <v>41</v>
      </c>
      <c r="E118" s="23">
        <v>10</v>
      </c>
      <c r="F118" s="23">
        <v>20</v>
      </c>
      <c r="G118" s="23">
        <f t="shared" si="34"/>
        <v>30</v>
      </c>
      <c r="H118" s="12">
        <f t="shared" si="22"/>
        <v>58.82352941176471</v>
      </c>
      <c r="I118" s="12">
        <f t="shared" si="22"/>
        <v>83.333333333333343</v>
      </c>
      <c r="J118" s="12">
        <f t="shared" si="22"/>
        <v>73.170731707317074</v>
      </c>
    </row>
    <row r="119" spans="1:10" ht="12" customHeight="1" x14ac:dyDescent="0.25">
      <c r="A119" s="7" t="s">
        <v>80</v>
      </c>
      <c r="B119" s="23">
        <v>18</v>
      </c>
      <c r="C119" s="23">
        <v>29</v>
      </c>
      <c r="D119" s="23">
        <f t="shared" si="33"/>
        <v>47</v>
      </c>
      <c r="E119" s="23">
        <v>17</v>
      </c>
      <c r="F119" s="23">
        <v>31</v>
      </c>
      <c r="G119" s="23">
        <f t="shared" si="34"/>
        <v>48</v>
      </c>
      <c r="H119" s="12">
        <f t="shared" si="22"/>
        <v>94.444444444444443</v>
      </c>
      <c r="I119" s="12">
        <f t="shared" si="22"/>
        <v>106.89655172413792</v>
      </c>
      <c r="J119" s="12">
        <f t="shared" si="22"/>
        <v>102.12765957446808</v>
      </c>
    </row>
    <row r="120" spans="1:10" ht="12" customHeight="1" x14ac:dyDescent="0.25">
      <c r="A120" s="7" t="s">
        <v>91</v>
      </c>
      <c r="B120" s="23">
        <v>17</v>
      </c>
      <c r="C120" s="23">
        <v>10</v>
      </c>
      <c r="D120" s="23">
        <f t="shared" si="33"/>
        <v>27</v>
      </c>
      <c r="E120" s="23">
        <v>10</v>
      </c>
      <c r="F120" s="23">
        <v>16</v>
      </c>
      <c r="G120" s="23">
        <f t="shared" si="34"/>
        <v>26</v>
      </c>
      <c r="H120" s="12">
        <f t="shared" ref="H120:J159" si="35">E120/B120*100</f>
        <v>58.82352941176471</v>
      </c>
      <c r="I120" s="12">
        <f t="shared" si="35"/>
        <v>160</v>
      </c>
      <c r="J120" s="12">
        <f t="shared" si="35"/>
        <v>96.296296296296291</v>
      </c>
    </row>
    <row r="121" spans="1:10" ht="12" customHeight="1" x14ac:dyDescent="0.25">
      <c r="A121" s="7" t="s">
        <v>86</v>
      </c>
      <c r="B121" s="23">
        <v>17</v>
      </c>
      <c r="C121" s="23">
        <v>7</v>
      </c>
      <c r="D121" s="23">
        <f t="shared" si="33"/>
        <v>24</v>
      </c>
      <c r="E121" s="23">
        <v>21</v>
      </c>
      <c r="F121" s="23">
        <v>8</v>
      </c>
      <c r="G121" s="23">
        <f t="shared" si="34"/>
        <v>29</v>
      </c>
      <c r="H121" s="12">
        <f t="shared" si="35"/>
        <v>123.52941176470588</v>
      </c>
      <c r="I121" s="12">
        <f t="shared" si="35"/>
        <v>114.28571428571428</v>
      </c>
      <c r="J121" s="12">
        <f t="shared" si="35"/>
        <v>120.83333333333333</v>
      </c>
    </row>
    <row r="122" spans="1:10" ht="12" customHeight="1" x14ac:dyDescent="0.25">
      <c r="A122" s="7" t="s">
        <v>62</v>
      </c>
      <c r="B122" s="23">
        <v>5</v>
      </c>
      <c r="C122" s="23">
        <v>29</v>
      </c>
      <c r="D122" s="23">
        <f t="shared" si="33"/>
        <v>34</v>
      </c>
      <c r="E122" s="23">
        <v>4</v>
      </c>
      <c r="F122" s="23">
        <v>31</v>
      </c>
      <c r="G122" s="23">
        <f t="shared" si="34"/>
        <v>35</v>
      </c>
      <c r="H122" s="12">
        <f t="shared" si="35"/>
        <v>80</v>
      </c>
      <c r="I122" s="12">
        <f t="shared" si="35"/>
        <v>106.89655172413792</v>
      </c>
      <c r="J122" s="12">
        <f t="shared" si="35"/>
        <v>102.94117647058823</v>
      </c>
    </row>
    <row r="123" spans="1:10" ht="12" customHeight="1" x14ac:dyDescent="0.25">
      <c r="A123" s="19" t="s">
        <v>11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29">
        <f t="shared" si="35"/>
        <v>59.340659340659343</v>
      </c>
      <c r="I123" s="29">
        <f t="shared" si="35"/>
        <v>68.61702127659575</v>
      </c>
      <c r="J123" s="29">
        <f t="shared" si="35"/>
        <v>65.591397849462368</v>
      </c>
    </row>
    <row r="124" spans="1:10" ht="12" customHeight="1" x14ac:dyDescent="0.25">
      <c r="A124" s="7" t="s">
        <v>63</v>
      </c>
      <c r="B124" s="23">
        <v>7</v>
      </c>
      <c r="C124" s="23">
        <v>28</v>
      </c>
      <c r="D124" s="23">
        <f t="shared" ref="D124:D129" si="37">+B124+C124</f>
        <v>35</v>
      </c>
      <c r="E124" s="23">
        <v>10</v>
      </c>
      <c r="F124" s="23">
        <v>17</v>
      </c>
      <c r="G124" s="23">
        <f t="shared" ref="G124:G129" si="38">+E124+F124</f>
        <v>27</v>
      </c>
      <c r="H124" s="12">
        <f t="shared" si="35"/>
        <v>142.85714285714286</v>
      </c>
      <c r="I124" s="12">
        <f t="shared" si="35"/>
        <v>60.714285714285708</v>
      </c>
      <c r="J124" s="12">
        <f t="shared" si="35"/>
        <v>77.142857142857153</v>
      </c>
    </row>
    <row r="125" spans="1:10" ht="12" customHeight="1" x14ac:dyDescent="0.25">
      <c r="A125" s="7" t="s">
        <v>89</v>
      </c>
      <c r="B125" s="23">
        <v>13</v>
      </c>
      <c r="C125" s="23">
        <v>20</v>
      </c>
      <c r="D125" s="23">
        <f t="shared" si="37"/>
        <v>33</v>
      </c>
      <c r="E125" s="23">
        <v>6</v>
      </c>
      <c r="F125" s="23">
        <v>13</v>
      </c>
      <c r="G125" s="23">
        <f t="shared" si="38"/>
        <v>19</v>
      </c>
      <c r="H125" s="12">
        <f t="shared" si="35"/>
        <v>46.153846153846153</v>
      </c>
      <c r="I125" s="12">
        <f t="shared" si="35"/>
        <v>65</v>
      </c>
      <c r="J125" s="12">
        <f t="shared" si="35"/>
        <v>57.575757575757578</v>
      </c>
    </row>
    <row r="126" spans="1:10" ht="12" customHeight="1" x14ac:dyDescent="0.25">
      <c r="A126" s="7" t="s">
        <v>80</v>
      </c>
      <c r="B126" s="23">
        <v>20</v>
      </c>
      <c r="C126" s="23">
        <v>48</v>
      </c>
      <c r="D126" s="23">
        <f t="shared" si="37"/>
        <v>68</v>
      </c>
      <c r="E126" s="23">
        <v>14</v>
      </c>
      <c r="F126" s="23">
        <v>35</v>
      </c>
      <c r="G126" s="23">
        <f t="shared" si="38"/>
        <v>49</v>
      </c>
      <c r="H126" s="12">
        <f t="shared" si="35"/>
        <v>70</v>
      </c>
      <c r="I126" s="12">
        <f t="shared" si="35"/>
        <v>72.916666666666657</v>
      </c>
      <c r="J126" s="12">
        <f t="shared" si="35"/>
        <v>72.058823529411768</v>
      </c>
    </row>
    <row r="127" spans="1:10" ht="12" customHeight="1" x14ac:dyDescent="0.25">
      <c r="A127" s="7" t="s">
        <v>91</v>
      </c>
      <c r="B127" s="23">
        <v>16</v>
      </c>
      <c r="C127" s="23">
        <v>19</v>
      </c>
      <c r="D127" s="23">
        <f t="shared" si="37"/>
        <v>35</v>
      </c>
      <c r="E127" s="23">
        <v>2</v>
      </c>
      <c r="F127" s="23">
        <v>11</v>
      </c>
      <c r="G127" s="23">
        <f t="shared" si="38"/>
        <v>13</v>
      </c>
      <c r="H127" s="12">
        <f t="shared" si="35"/>
        <v>12.5</v>
      </c>
      <c r="I127" s="12">
        <f t="shared" si="35"/>
        <v>57.894736842105267</v>
      </c>
      <c r="J127" s="12">
        <f t="shared" si="35"/>
        <v>37.142857142857146</v>
      </c>
    </row>
    <row r="128" spans="1:10" ht="12" customHeight="1" x14ac:dyDescent="0.25">
      <c r="A128" s="7" t="s">
        <v>86</v>
      </c>
      <c r="B128" s="23">
        <v>17</v>
      </c>
      <c r="C128" s="23">
        <v>14</v>
      </c>
      <c r="D128" s="23">
        <f t="shared" si="37"/>
        <v>31</v>
      </c>
      <c r="E128" s="23">
        <v>13</v>
      </c>
      <c r="F128" s="23">
        <v>5</v>
      </c>
      <c r="G128" s="23">
        <f t="shared" si="38"/>
        <v>18</v>
      </c>
      <c r="H128" s="12">
        <f t="shared" si="35"/>
        <v>76.470588235294116</v>
      </c>
      <c r="I128" s="12">
        <f t="shared" si="35"/>
        <v>35.714285714285715</v>
      </c>
      <c r="J128" s="12">
        <f t="shared" si="35"/>
        <v>58.064516129032263</v>
      </c>
    </row>
    <row r="129" spans="1:10" ht="12" customHeight="1" x14ac:dyDescent="0.25">
      <c r="A129" s="7" t="s">
        <v>62</v>
      </c>
      <c r="B129" s="23">
        <v>18</v>
      </c>
      <c r="C129" s="23">
        <v>59</v>
      </c>
      <c r="D129" s="23">
        <f t="shared" si="37"/>
        <v>77</v>
      </c>
      <c r="E129" s="23">
        <v>9</v>
      </c>
      <c r="F129" s="23">
        <v>48</v>
      </c>
      <c r="G129" s="23">
        <f t="shared" si="38"/>
        <v>57</v>
      </c>
      <c r="H129" s="12">
        <f t="shared" si="35"/>
        <v>50</v>
      </c>
      <c r="I129" s="12">
        <f t="shared" si="35"/>
        <v>81.355932203389841</v>
      </c>
      <c r="J129" s="12">
        <f t="shared" si="35"/>
        <v>74.025974025974023</v>
      </c>
    </row>
    <row r="130" spans="1:10" ht="12" customHeight="1" x14ac:dyDescent="0.25">
      <c r="A130" s="19" t="s">
        <v>3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29">
        <f t="shared" si="35"/>
        <v>52.631578947368418</v>
      </c>
      <c r="I130" s="29">
        <f t="shared" si="35"/>
        <v>60.185185185185183</v>
      </c>
      <c r="J130" s="29">
        <f t="shared" si="35"/>
        <v>57.065217391304344</v>
      </c>
    </row>
    <row r="131" spans="1:10" ht="12" customHeight="1" x14ac:dyDescent="0.25">
      <c r="A131" s="7" t="s">
        <v>67</v>
      </c>
      <c r="B131" s="23">
        <v>28</v>
      </c>
      <c r="C131" s="23">
        <v>55</v>
      </c>
      <c r="D131" s="23">
        <f>+B131+C131</f>
        <v>83</v>
      </c>
      <c r="E131" s="23">
        <v>8</v>
      </c>
      <c r="F131" s="23">
        <v>27</v>
      </c>
      <c r="G131" s="23">
        <f>+E131+F131</f>
        <v>35</v>
      </c>
      <c r="H131" s="12">
        <f t="shared" si="35"/>
        <v>28.571428571428569</v>
      </c>
      <c r="I131" s="12">
        <f t="shared" si="35"/>
        <v>49.090909090909093</v>
      </c>
      <c r="J131" s="12">
        <f t="shared" si="35"/>
        <v>42.168674698795186</v>
      </c>
    </row>
    <row r="132" spans="1:10" ht="12" customHeight="1" x14ac:dyDescent="0.25">
      <c r="A132" s="7" t="s">
        <v>66</v>
      </c>
      <c r="B132" s="23">
        <v>13</v>
      </c>
      <c r="C132" s="23">
        <v>36</v>
      </c>
      <c r="D132" s="23">
        <f>+B132+C132</f>
        <v>49</v>
      </c>
      <c r="E132" s="23">
        <v>13</v>
      </c>
      <c r="F132" s="23">
        <v>32</v>
      </c>
      <c r="G132" s="23">
        <f>+E132+F132</f>
        <v>45</v>
      </c>
      <c r="H132" s="12">
        <f t="shared" si="35"/>
        <v>100</v>
      </c>
      <c r="I132" s="12">
        <f t="shared" si="35"/>
        <v>88.888888888888886</v>
      </c>
      <c r="J132" s="12">
        <f t="shared" si="35"/>
        <v>91.83673469387756</v>
      </c>
    </row>
    <row r="133" spans="1:10" ht="12" customHeight="1" x14ac:dyDescent="0.25">
      <c r="A133" s="7" t="s">
        <v>65</v>
      </c>
      <c r="B133" s="23">
        <v>22</v>
      </c>
      <c r="C133" s="23">
        <v>13</v>
      </c>
      <c r="D133" s="23">
        <f>+B133+C133</f>
        <v>35</v>
      </c>
      <c r="E133" s="23">
        <v>5</v>
      </c>
      <c r="F133" s="23">
        <v>6</v>
      </c>
      <c r="G133" s="23">
        <f>+E133+F133</f>
        <v>11</v>
      </c>
      <c r="H133" s="12">
        <f t="shared" si="35"/>
        <v>22.727272727272727</v>
      </c>
      <c r="I133" s="12">
        <f t="shared" si="35"/>
        <v>46.153846153846153</v>
      </c>
      <c r="J133" s="12">
        <f t="shared" si="35"/>
        <v>31.428571428571427</v>
      </c>
    </row>
    <row r="134" spans="1:10" ht="12" customHeight="1" x14ac:dyDescent="0.25">
      <c r="A134" s="7" t="s">
        <v>64</v>
      </c>
      <c r="B134" s="23">
        <v>13</v>
      </c>
      <c r="C134" s="23">
        <v>4</v>
      </c>
      <c r="D134" s="23">
        <f>+B134+C134</f>
        <v>17</v>
      </c>
      <c r="E134" s="23">
        <v>14</v>
      </c>
      <c r="F134" s="23">
        <v>0</v>
      </c>
      <c r="G134" s="23">
        <f>+E134+F134</f>
        <v>14</v>
      </c>
      <c r="H134" s="12">
        <f t="shared" si="35"/>
        <v>107.69230769230769</v>
      </c>
      <c r="I134" s="12">
        <f t="shared" si="35"/>
        <v>0</v>
      </c>
      <c r="J134" s="12">
        <f t="shared" si="35"/>
        <v>82.35294117647058</v>
      </c>
    </row>
    <row r="135" spans="1:10" ht="12" customHeight="1" x14ac:dyDescent="0.25">
      <c r="A135" s="7" t="s">
        <v>60</v>
      </c>
      <c r="B135" s="23">
        <v>0</v>
      </c>
      <c r="C135" s="23">
        <v>0</v>
      </c>
      <c r="D135" s="23">
        <f>+B135+C135</f>
        <v>0</v>
      </c>
      <c r="E135" s="23">
        <v>0</v>
      </c>
      <c r="F135" s="23">
        <v>0</v>
      </c>
      <c r="G135" s="23">
        <f>+E135+F135</f>
        <v>0</v>
      </c>
      <c r="H135" s="12" t="e">
        <f t="shared" si="35"/>
        <v>#DIV/0!</v>
      </c>
      <c r="I135" s="12" t="e">
        <f t="shared" si="35"/>
        <v>#DIV/0!</v>
      </c>
      <c r="J135" s="12" t="e">
        <f t="shared" si="35"/>
        <v>#DIV/0!</v>
      </c>
    </row>
    <row r="136" spans="1:10" ht="12" customHeight="1" x14ac:dyDescent="0.25">
      <c r="A136" s="19" t="s">
        <v>10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29">
        <f t="shared" si="35"/>
        <v>78.94736842105263</v>
      </c>
      <c r="I136" s="29">
        <f t="shared" si="35"/>
        <v>121.95121951219512</v>
      </c>
      <c r="J136" s="29">
        <f t="shared" si="35"/>
        <v>96.938775510204081</v>
      </c>
    </row>
    <row r="137" spans="1:10" ht="12" customHeight="1" x14ac:dyDescent="0.25">
      <c r="A137" s="7" t="s">
        <v>101</v>
      </c>
      <c r="B137" s="23">
        <v>21</v>
      </c>
      <c r="C137" s="23">
        <v>5</v>
      </c>
      <c r="D137" s="23">
        <f t="shared" ref="D137:D143" si="41">+B137+C137</f>
        <v>26</v>
      </c>
      <c r="E137" s="23">
        <v>19</v>
      </c>
      <c r="F137" s="23">
        <v>4</v>
      </c>
      <c r="G137" s="23">
        <f t="shared" ref="G137:G143" si="42">+E137+F137</f>
        <v>23</v>
      </c>
      <c r="H137" s="12">
        <f t="shared" si="35"/>
        <v>90.476190476190482</v>
      </c>
      <c r="I137" s="12">
        <f t="shared" si="35"/>
        <v>80</v>
      </c>
      <c r="J137" s="12">
        <f t="shared" si="35"/>
        <v>88.461538461538453</v>
      </c>
    </row>
    <row r="138" spans="1:10" ht="12" customHeight="1" x14ac:dyDescent="0.25">
      <c r="A138" s="7" t="s">
        <v>63</v>
      </c>
      <c r="B138" s="23">
        <v>0</v>
      </c>
      <c r="C138" s="23">
        <v>0</v>
      </c>
      <c r="D138" s="23">
        <f t="shared" si="41"/>
        <v>0</v>
      </c>
      <c r="E138" s="23">
        <v>4</v>
      </c>
      <c r="F138" s="23">
        <v>8</v>
      </c>
      <c r="G138" s="23">
        <f t="shared" si="42"/>
        <v>12</v>
      </c>
      <c r="H138" s="12" t="e">
        <f t="shared" si="35"/>
        <v>#DIV/0!</v>
      </c>
      <c r="I138" s="12" t="e">
        <f t="shared" si="35"/>
        <v>#DIV/0!</v>
      </c>
      <c r="J138" s="12" t="e">
        <f t="shared" si="35"/>
        <v>#DIV/0!</v>
      </c>
    </row>
    <row r="139" spans="1:10" ht="12" customHeight="1" x14ac:dyDescent="0.25">
      <c r="A139" s="7" t="s">
        <v>89</v>
      </c>
      <c r="B139" s="23">
        <v>3</v>
      </c>
      <c r="C139" s="23">
        <v>9</v>
      </c>
      <c r="D139" s="23">
        <f t="shared" si="41"/>
        <v>12</v>
      </c>
      <c r="E139" s="23">
        <v>3</v>
      </c>
      <c r="F139" s="23">
        <v>11</v>
      </c>
      <c r="G139" s="23">
        <f t="shared" si="42"/>
        <v>14</v>
      </c>
      <c r="H139" s="12">
        <f t="shared" si="35"/>
        <v>100</v>
      </c>
      <c r="I139" s="12">
        <f t="shared" si="35"/>
        <v>122.22222222222223</v>
      </c>
      <c r="J139" s="12">
        <f t="shared" si="35"/>
        <v>116.66666666666667</v>
      </c>
    </row>
    <row r="140" spans="1:10" ht="12" customHeight="1" x14ac:dyDescent="0.25">
      <c r="A140" s="7" t="s">
        <v>80</v>
      </c>
      <c r="B140" s="23">
        <v>23</v>
      </c>
      <c r="C140" s="23">
        <v>23</v>
      </c>
      <c r="D140" s="23">
        <f t="shared" si="41"/>
        <v>46</v>
      </c>
      <c r="E140" s="23">
        <v>6</v>
      </c>
      <c r="F140" s="23">
        <v>13</v>
      </c>
      <c r="G140" s="23">
        <f t="shared" si="42"/>
        <v>19</v>
      </c>
      <c r="H140" s="12">
        <f t="shared" si="35"/>
        <v>26.086956521739129</v>
      </c>
      <c r="I140" s="12">
        <f t="shared" si="35"/>
        <v>56.521739130434781</v>
      </c>
      <c r="J140" s="12">
        <f t="shared" si="35"/>
        <v>41.304347826086953</v>
      </c>
    </row>
    <row r="141" spans="1:10" ht="12" customHeight="1" x14ac:dyDescent="0.25">
      <c r="A141" s="7" t="s">
        <v>91</v>
      </c>
      <c r="B141" s="23">
        <v>10</v>
      </c>
      <c r="C141" s="23">
        <v>4</v>
      </c>
      <c r="D141" s="23">
        <f t="shared" si="41"/>
        <v>14</v>
      </c>
      <c r="E141" s="23">
        <v>10</v>
      </c>
      <c r="F141" s="23">
        <v>5</v>
      </c>
      <c r="G141" s="23">
        <f t="shared" si="42"/>
        <v>15</v>
      </c>
      <c r="H141" s="12">
        <f t="shared" si="35"/>
        <v>100</v>
      </c>
      <c r="I141" s="12">
        <f t="shared" si="35"/>
        <v>125</v>
      </c>
      <c r="J141" s="12">
        <f t="shared" si="35"/>
        <v>107.14285714285714</v>
      </c>
    </row>
    <row r="142" spans="1:10" ht="12" customHeight="1" x14ac:dyDescent="0.25">
      <c r="A142" s="7" t="s">
        <v>62</v>
      </c>
      <c r="B142" s="23">
        <v>0</v>
      </c>
      <c r="C142" s="23">
        <v>0</v>
      </c>
      <c r="D142" s="23">
        <f t="shared" si="41"/>
        <v>0</v>
      </c>
      <c r="E142" s="23">
        <v>3</v>
      </c>
      <c r="F142" s="23">
        <v>9</v>
      </c>
      <c r="G142" s="23">
        <f t="shared" si="42"/>
        <v>12</v>
      </c>
      <c r="H142" s="12" t="e">
        <f t="shared" si="35"/>
        <v>#DIV/0!</v>
      </c>
      <c r="I142" s="12" t="e">
        <f t="shared" si="35"/>
        <v>#DIV/0!</v>
      </c>
      <c r="J142" s="12" t="e">
        <f t="shared" si="35"/>
        <v>#DIV/0!</v>
      </c>
    </row>
    <row r="143" spans="1:10" ht="12" customHeight="1" x14ac:dyDescent="0.25">
      <c r="A143" s="7" t="s">
        <v>78</v>
      </c>
      <c r="B143" s="23">
        <v>0</v>
      </c>
      <c r="C143" s="23">
        <v>0</v>
      </c>
      <c r="D143" s="23">
        <f t="shared" si="41"/>
        <v>0</v>
      </c>
      <c r="E143" s="23">
        <v>0</v>
      </c>
      <c r="F143" s="23">
        <v>0</v>
      </c>
      <c r="G143" s="23">
        <f t="shared" si="42"/>
        <v>0</v>
      </c>
      <c r="H143" s="12" t="e">
        <f t="shared" si="35"/>
        <v>#DIV/0!</v>
      </c>
      <c r="I143" s="12" t="e">
        <f t="shared" si="35"/>
        <v>#DIV/0!</v>
      </c>
      <c r="J143" s="12" t="e">
        <f t="shared" si="35"/>
        <v>#DIV/0!</v>
      </c>
    </row>
    <row r="144" spans="1:10" ht="12" customHeight="1" x14ac:dyDescent="0.25">
      <c r="A144" s="19" t="s">
        <v>9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29">
        <f t="shared" si="35"/>
        <v>73.015873015873012</v>
      </c>
      <c r="I144" s="29">
        <f t="shared" si="35"/>
        <v>58.441558441558442</v>
      </c>
      <c r="J144" s="29">
        <f t="shared" si="35"/>
        <v>65</v>
      </c>
    </row>
    <row r="145" spans="1:10" ht="12" customHeight="1" x14ac:dyDescent="0.25">
      <c r="A145" s="7" t="s">
        <v>100</v>
      </c>
      <c r="B145" s="23">
        <v>8</v>
      </c>
      <c r="C145" s="23">
        <v>0</v>
      </c>
      <c r="D145" s="23">
        <f>+B145+C145</f>
        <v>8</v>
      </c>
      <c r="E145" s="23">
        <v>13</v>
      </c>
      <c r="F145" s="23">
        <v>1</v>
      </c>
      <c r="G145" s="23">
        <f>+E145+F145</f>
        <v>14</v>
      </c>
      <c r="H145" s="12">
        <f t="shared" si="35"/>
        <v>162.5</v>
      </c>
      <c r="I145" s="12" t="e">
        <f t="shared" si="35"/>
        <v>#DIV/0!</v>
      </c>
      <c r="J145" s="12">
        <f t="shared" si="35"/>
        <v>175</v>
      </c>
    </row>
    <row r="146" spans="1:10" ht="12" customHeight="1" x14ac:dyDescent="0.25">
      <c r="A146" s="7" t="s">
        <v>99</v>
      </c>
      <c r="B146" s="23">
        <v>5</v>
      </c>
      <c r="C146" s="23">
        <v>7</v>
      </c>
      <c r="D146" s="23">
        <f>+B146+C146</f>
        <v>12</v>
      </c>
      <c r="E146" s="23">
        <v>2</v>
      </c>
      <c r="F146" s="23">
        <v>3</v>
      </c>
      <c r="G146" s="23">
        <f>+E146+F146</f>
        <v>5</v>
      </c>
      <c r="H146" s="12">
        <f t="shared" si="35"/>
        <v>40</v>
      </c>
      <c r="I146" s="12">
        <f t="shared" si="35"/>
        <v>42.857142857142854</v>
      </c>
      <c r="J146" s="12">
        <f t="shared" si="35"/>
        <v>41.666666666666671</v>
      </c>
    </row>
    <row r="147" spans="1:10" ht="12" customHeight="1" x14ac:dyDescent="0.25">
      <c r="A147" s="7" t="s">
        <v>98</v>
      </c>
      <c r="B147" s="23">
        <v>18</v>
      </c>
      <c r="C147" s="23">
        <v>21</v>
      </c>
      <c r="D147" s="23">
        <f>+B147+C147</f>
        <v>39</v>
      </c>
      <c r="E147" s="23">
        <v>15</v>
      </c>
      <c r="F147" s="23">
        <v>14</v>
      </c>
      <c r="G147" s="23">
        <f>+E147+F147</f>
        <v>29</v>
      </c>
      <c r="H147" s="12">
        <f t="shared" si="35"/>
        <v>83.333333333333343</v>
      </c>
      <c r="I147" s="12">
        <f t="shared" si="35"/>
        <v>66.666666666666657</v>
      </c>
      <c r="J147" s="12">
        <f t="shared" si="35"/>
        <v>74.358974358974365</v>
      </c>
    </row>
    <row r="148" spans="1:10" ht="12" customHeight="1" x14ac:dyDescent="0.25">
      <c r="A148" s="7" t="s">
        <v>92</v>
      </c>
      <c r="B148" s="23">
        <v>16</v>
      </c>
      <c r="C148" s="23">
        <v>29</v>
      </c>
      <c r="D148" s="23">
        <f>+B148+C148</f>
        <v>45</v>
      </c>
      <c r="E148" s="23">
        <v>10</v>
      </c>
      <c r="F148" s="23">
        <v>13</v>
      </c>
      <c r="G148" s="23">
        <f>+E148+F148</f>
        <v>23</v>
      </c>
      <c r="H148" s="12">
        <f t="shared" si="35"/>
        <v>62.5</v>
      </c>
      <c r="I148" s="12">
        <f t="shared" si="35"/>
        <v>44.827586206896555</v>
      </c>
      <c r="J148" s="12">
        <f t="shared" si="35"/>
        <v>51.111111111111107</v>
      </c>
    </row>
    <row r="149" spans="1:10" ht="12" customHeight="1" x14ac:dyDescent="0.25">
      <c r="A149" s="7" t="s">
        <v>78</v>
      </c>
      <c r="B149" s="23">
        <v>16</v>
      </c>
      <c r="C149" s="23">
        <v>20</v>
      </c>
      <c r="D149" s="23">
        <f>+B149+C149</f>
        <v>36</v>
      </c>
      <c r="E149" s="23">
        <v>6</v>
      </c>
      <c r="F149" s="23">
        <v>14</v>
      </c>
      <c r="G149" s="23">
        <f>+E149+F149</f>
        <v>20</v>
      </c>
      <c r="H149" s="12">
        <f t="shared" si="35"/>
        <v>37.5</v>
      </c>
      <c r="I149" s="12">
        <f t="shared" si="35"/>
        <v>70</v>
      </c>
      <c r="J149" s="12">
        <f t="shared" si="35"/>
        <v>55.555555555555557</v>
      </c>
    </row>
    <row r="150" spans="1:10" ht="12" customHeight="1" x14ac:dyDescent="0.25">
      <c r="A150" s="19" t="s">
        <v>8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29">
        <f t="shared" si="35"/>
        <v>38.928571428571431</v>
      </c>
      <c r="I150" s="29">
        <f t="shared" si="35"/>
        <v>57.377049180327866</v>
      </c>
      <c r="J150" s="29">
        <f t="shared" si="35"/>
        <v>49.380804953560371</v>
      </c>
    </row>
    <row r="151" spans="1:10" ht="12" customHeight="1" x14ac:dyDescent="0.25">
      <c r="A151" s="7" t="s">
        <v>63</v>
      </c>
      <c r="B151" s="23">
        <v>32</v>
      </c>
      <c r="C151" s="23">
        <v>47</v>
      </c>
      <c r="D151" s="23">
        <f t="shared" ref="D151:D159" si="45">+B151+C151</f>
        <v>79</v>
      </c>
      <c r="E151" s="23">
        <v>10</v>
      </c>
      <c r="F151" s="23">
        <v>44</v>
      </c>
      <c r="G151" s="23">
        <f t="shared" ref="G151:G159" si="46">+E151+F151</f>
        <v>54</v>
      </c>
      <c r="H151" s="12">
        <f t="shared" si="35"/>
        <v>31.25</v>
      </c>
      <c r="I151" s="12">
        <f t="shared" si="35"/>
        <v>93.61702127659575</v>
      </c>
      <c r="J151" s="12">
        <f t="shared" si="35"/>
        <v>68.35443037974683</v>
      </c>
    </row>
    <row r="152" spans="1:10" ht="12" customHeight="1" x14ac:dyDescent="0.25">
      <c r="A152" s="7" t="s">
        <v>90</v>
      </c>
      <c r="B152" s="23">
        <v>20</v>
      </c>
      <c r="C152" s="23">
        <v>18</v>
      </c>
      <c r="D152" s="23">
        <f t="shared" si="45"/>
        <v>38</v>
      </c>
      <c r="E152" s="23">
        <v>9</v>
      </c>
      <c r="F152" s="23">
        <v>9</v>
      </c>
      <c r="G152" s="23">
        <f t="shared" si="46"/>
        <v>18</v>
      </c>
      <c r="H152" s="12">
        <f t="shared" si="35"/>
        <v>45</v>
      </c>
      <c r="I152" s="12">
        <f t="shared" si="35"/>
        <v>50</v>
      </c>
      <c r="J152" s="12">
        <f t="shared" si="35"/>
        <v>47.368421052631575</v>
      </c>
    </row>
    <row r="153" spans="1:10" ht="12" customHeight="1" x14ac:dyDescent="0.25">
      <c r="A153" s="7" t="s">
        <v>89</v>
      </c>
      <c r="B153" s="23">
        <v>28</v>
      </c>
      <c r="C153" s="23">
        <v>43</v>
      </c>
      <c r="D153" s="23">
        <f t="shared" si="45"/>
        <v>71</v>
      </c>
      <c r="E153" s="23">
        <v>17</v>
      </c>
      <c r="F153" s="23">
        <v>20</v>
      </c>
      <c r="G153" s="23">
        <f t="shared" si="46"/>
        <v>37</v>
      </c>
      <c r="H153" s="12">
        <f t="shared" si="35"/>
        <v>60.714285714285708</v>
      </c>
      <c r="I153" s="12">
        <f t="shared" si="35"/>
        <v>46.511627906976742</v>
      </c>
      <c r="J153" s="12">
        <f t="shared" si="35"/>
        <v>52.112676056338024</v>
      </c>
    </row>
    <row r="154" spans="1:10" ht="12" customHeight="1" x14ac:dyDescent="0.25">
      <c r="A154" s="7" t="s">
        <v>80</v>
      </c>
      <c r="B154" s="23">
        <v>61</v>
      </c>
      <c r="C154" s="23">
        <v>87</v>
      </c>
      <c r="D154" s="23">
        <f t="shared" si="45"/>
        <v>148</v>
      </c>
      <c r="E154" s="23">
        <v>32</v>
      </c>
      <c r="F154" s="23">
        <v>57</v>
      </c>
      <c r="G154" s="23">
        <f t="shared" si="46"/>
        <v>89</v>
      </c>
      <c r="H154" s="12">
        <f t="shared" si="35"/>
        <v>52.459016393442624</v>
      </c>
      <c r="I154" s="12">
        <f t="shared" si="35"/>
        <v>65.517241379310349</v>
      </c>
      <c r="J154" s="12">
        <f t="shared" si="35"/>
        <v>60.13513513513513</v>
      </c>
    </row>
    <row r="155" spans="1:10" ht="12" customHeight="1" x14ac:dyDescent="0.25">
      <c r="A155" s="7" t="s">
        <v>96</v>
      </c>
      <c r="B155" s="23">
        <v>10</v>
      </c>
      <c r="C155" s="23">
        <v>9</v>
      </c>
      <c r="D155" s="23">
        <f t="shared" si="45"/>
        <v>19</v>
      </c>
      <c r="E155" s="23">
        <v>8</v>
      </c>
      <c r="F155" s="23">
        <v>3</v>
      </c>
      <c r="G155" s="23">
        <f t="shared" si="46"/>
        <v>11</v>
      </c>
      <c r="H155" s="12">
        <f t="shared" si="35"/>
        <v>80</v>
      </c>
      <c r="I155" s="12">
        <f t="shared" si="35"/>
        <v>33.333333333333329</v>
      </c>
      <c r="J155" s="12">
        <f t="shared" si="35"/>
        <v>57.894736842105267</v>
      </c>
    </row>
    <row r="156" spans="1:10" ht="12" customHeight="1" x14ac:dyDescent="0.25">
      <c r="A156" s="7" t="s">
        <v>91</v>
      </c>
      <c r="B156" s="23">
        <v>32</v>
      </c>
      <c r="C156" s="23">
        <v>16</v>
      </c>
      <c r="D156" s="23">
        <f t="shared" si="45"/>
        <v>48</v>
      </c>
      <c r="E156" s="23">
        <v>13</v>
      </c>
      <c r="F156" s="23">
        <v>8</v>
      </c>
      <c r="G156" s="23">
        <f t="shared" si="46"/>
        <v>21</v>
      </c>
      <c r="H156" s="12">
        <f t="shared" si="35"/>
        <v>40.625</v>
      </c>
      <c r="I156" s="12">
        <f t="shared" si="35"/>
        <v>50</v>
      </c>
      <c r="J156" s="12">
        <f t="shared" si="35"/>
        <v>43.75</v>
      </c>
    </row>
    <row r="157" spans="1:10" ht="12" customHeight="1" x14ac:dyDescent="0.25">
      <c r="A157" s="7" t="s">
        <v>86</v>
      </c>
      <c r="B157" s="23">
        <v>62</v>
      </c>
      <c r="C157" s="23">
        <v>24</v>
      </c>
      <c r="D157" s="23">
        <f t="shared" si="45"/>
        <v>86</v>
      </c>
      <c r="E157" s="23">
        <v>7</v>
      </c>
      <c r="F157" s="23">
        <v>4</v>
      </c>
      <c r="G157" s="23">
        <f t="shared" si="46"/>
        <v>11</v>
      </c>
      <c r="H157" s="12">
        <f t="shared" si="35"/>
        <v>11.29032258064516</v>
      </c>
      <c r="I157" s="12">
        <f t="shared" si="35"/>
        <v>16.666666666666664</v>
      </c>
      <c r="J157" s="12">
        <f t="shared" si="35"/>
        <v>12.790697674418606</v>
      </c>
    </row>
    <row r="158" spans="1:10" ht="12" customHeight="1" x14ac:dyDescent="0.25">
      <c r="A158" s="7" t="s">
        <v>69</v>
      </c>
      <c r="B158" s="23">
        <v>13</v>
      </c>
      <c r="C158" s="23">
        <v>50</v>
      </c>
      <c r="D158" s="23">
        <f t="shared" si="45"/>
        <v>63</v>
      </c>
      <c r="E158" s="23">
        <v>2</v>
      </c>
      <c r="F158" s="23">
        <v>14</v>
      </c>
      <c r="G158" s="23">
        <f t="shared" si="46"/>
        <v>16</v>
      </c>
      <c r="H158" s="12">
        <f t="shared" si="35"/>
        <v>15.384615384615385</v>
      </c>
      <c r="I158" s="12">
        <f t="shared" si="35"/>
        <v>28.000000000000004</v>
      </c>
      <c r="J158" s="12">
        <f t="shared" si="35"/>
        <v>25.396825396825395</v>
      </c>
    </row>
    <row r="159" spans="1:10" ht="12" customHeight="1" x14ac:dyDescent="0.25">
      <c r="A159" s="7" t="s">
        <v>78</v>
      </c>
      <c r="B159" s="23">
        <v>22</v>
      </c>
      <c r="C159" s="23">
        <v>72</v>
      </c>
      <c r="D159" s="23">
        <f t="shared" si="45"/>
        <v>94</v>
      </c>
      <c r="E159" s="23">
        <v>11</v>
      </c>
      <c r="F159" s="23">
        <v>51</v>
      </c>
      <c r="G159" s="23">
        <f t="shared" si="46"/>
        <v>62</v>
      </c>
      <c r="H159" s="12">
        <f t="shared" si="35"/>
        <v>50</v>
      </c>
      <c r="I159" s="12">
        <f t="shared" si="35"/>
        <v>70.833333333333343</v>
      </c>
      <c r="J159" s="12">
        <f t="shared" si="35"/>
        <v>65.957446808510639</v>
      </c>
    </row>
    <row r="160" spans="1:10" ht="12" customHeight="1" x14ac:dyDescent="0.25">
      <c r="A160" s="19" t="s">
        <v>6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29">
        <f t="shared" ref="H160:J211" si="48">E160/B160*100</f>
        <v>55.248618784530393</v>
      </c>
      <c r="I160" s="29">
        <f t="shared" si="48"/>
        <v>70.370370370370367</v>
      </c>
      <c r="J160" s="29">
        <f t="shared" si="48"/>
        <v>64.644351464435147</v>
      </c>
    </row>
    <row r="161" spans="1:10" ht="12" customHeight="1" x14ac:dyDescent="0.25">
      <c r="A161" s="7" t="s">
        <v>89</v>
      </c>
      <c r="B161" s="23">
        <v>14</v>
      </c>
      <c r="C161" s="23">
        <v>19</v>
      </c>
      <c r="D161" s="23">
        <f t="shared" ref="D161:D167" si="49">+B161+C161</f>
        <v>33</v>
      </c>
      <c r="E161" s="23">
        <v>7</v>
      </c>
      <c r="F161" s="23">
        <v>19</v>
      </c>
      <c r="G161" s="23">
        <f t="shared" ref="G161:G167" si="50">+E161+F161</f>
        <v>26</v>
      </c>
      <c r="H161" s="12">
        <f t="shared" si="48"/>
        <v>50</v>
      </c>
      <c r="I161" s="12">
        <f t="shared" si="48"/>
        <v>100</v>
      </c>
      <c r="J161" s="12">
        <f t="shared" si="48"/>
        <v>78.787878787878782</v>
      </c>
    </row>
    <row r="162" spans="1:10" ht="12" customHeight="1" x14ac:dyDescent="0.25">
      <c r="A162" s="7" t="s">
        <v>80</v>
      </c>
      <c r="B162" s="23">
        <v>51</v>
      </c>
      <c r="C162" s="23">
        <v>83</v>
      </c>
      <c r="D162" s="23">
        <f t="shared" si="49"/>
        <v>134</v>
      </c>
      <c r="E162" s="23">
        <v>38</v>
      </c>
      <c r="F162" s="23">
        <v>55</v>
      </c>
      <c r="G162" s="23">
        <f t="shared" si="50"/>
        <v>93</v>
      </c>
      <c r="H162" s="12">
        <f t="shared" si="48"/>
        <v>74.509803921568633</v>
      </c>
      <c r="I162" s="12">
        <f t="shared" si="48"/>
        <v>66.265060240963862</v>
      </c>
      <c r="J162" s="12">
        <f t="shared" si="48"/>
        <v>69.402985074626869</v>
      </c>
    </row>
    <row r="163" spans="1:10" ht="12" customHeight="1" x14ac:dyDescent="0.25">
      <c r="A163" s="7" t="s">
        <v>88</v>
      </c>
      <c r="B163" s="23">
        <v>14</v>
      </c>
      <c r="C163" s="23">
        <v>11</v>
      </c>
      <c r="D163" s="23">
        <f t="shared" si="49"/>
        <v>25</v>
      </c>
      <c r="E163" s="23">
        <v>6</v>
      </c>
      <c r="F163" s="23">
        <v>2</v>
      </c>
      <c r="G163" s="23">
        <f t="shared" si="50"/>
        <v>8</v>
      </c>
      <c r="H163" s="12">
        <f t="shared" si="48"/>
        <v>42.857142857142854</v>
      </c>
      <c r="I163" s="12">
        <f t="shared" si="48"/>
        <v>18.181818181818183</v>
      </c>
      <c r="J163" s="12">
        <f t="shared" si="48"/>
        <v>32</v>
      </c>
    </row>
    <row r="164" spans="1:10" ht="12" customHeight="1" x14ac:dyDescent="0.25">
      <c r="A164" s="7" t="s">
        <v>87</v>
      </c>
      <c r="B164" s="23">
        <v>47</v>
      </c>
      <c r="C164" s="23">
        <v>139</v>
      </c>
      <c r="D164" s="23">
        <f t="shared" si="49"/>
        <v>186</v>
      </c>
      <c r="E164" s="23">
        <v>18</v>
      </c>
      <c r="F164" s="23">
        <v>88</v>
      </c>
      <c r="G164" s="23">
        <f t="shared" si="50"/>
        <v>106</v>
      </c>
      <c r="H164" s="12">
        <f t="shared" si="48"/>
        <v>38.297872340425535</v>
      </c>
      <c r="I164" s="12">
        <f t="shared" si="48"/>
        <v>63.309352517985609</v>
      </c>
      <c r="J164" s="12">
        <f t="shared" si="48"/>
        <v>56.98924731182796</v>
      </c>
    </row>
    <row r="165" spans="1:10" ht="12" customHeight="1" x14ac:dyDescent="0.25">
      <c r="A165" s="7" t="s">
        <v>97</v>
      </c>
      <c r="B165" s="23">
        <v>3</v>
      </c>
      <c r="C165" s="23">
        <v>21</v>
      </c>
      <c r="D165" s="23">
        <f t="shared" si="49"/>
        <v>24</v>
      </c>
      <c r="E165" s="23">
        <v>5</v>
      </c>
      <c r="F165" s="23">
        <v>35</v>
      </c>
      <c r="G165" s="23">
        <f t="shared" si="50"/>
        <v>40</v>
      </c>
      <c r="H165" s="12">
        <f t="shared" si="48"/>
        <v>166.66666666666669</v>
      </c>
      <c r="I165" s="12">
        <f t="shared" si="48"/>
        <v>166.66666666666669</v>
      </c>
      <c r="J165" s="12">
        <f t="shared" si="48"/>
        <v>166.66666666666669</v>
      </c>
    </row>
    <row r="166" spans="1:10" ht="12" customHeight="1" x14ac:dyDescent="0.25">
      <c r="A166" s="7" t="s">
        <v>91</v>
      </c>
      <c r="B166" s="23">
        <v>16</v>
      </c>
      <c r="C166" s="23">
        <v>16</v>
      </c>
      <c r="D166" s="23">
        <f t="shared" si="49"/>
        <v>32</v>
      </c>
      <c r="E166" s="23">
        <v>10</v>
      </c>
      <c r="F166" s="23">
        <v>6</v>
      </c>
      <c r="G166" s="23">
        <f t="shared" si="50"/>
        <v>16</v>
      </c>
      <c r="H166" s="12">
        <f t="shared" si="48"/>
        <v>62.5</v>
      </c>
      <c r="I166" s="12">
        <f t="shared" si="48"/>
        <v>37.5</v>
      </c>
      <c r="J166" s="12">
        <f t="shared" si="48"/>
        <v>50</v>
      </c>
    </row>
    <row r="167" spans="1:10" ht="12" customHeight="1" x14ac:dyDescent="0.25">
      <c r="A167" s="7" t="s">
        <v>86</v>
      </c>
      <c r="B167" s="23">
        <v>36</v>
      </c>
      <c r="C167" s="23">
        <v>8</v>
      </c>
      <c r="D167" s="23">
        <f t="shared" si="49"/>
        <v>44</v>
      </c>
      <c r="E167" s="23">
        <v>16</v>
      </c>
      <c r="F167" s="23">
        <v>4</v>
      </c>
      <c r="G167" s="23">
        <f t="shared" si="50"/>
        <v>20</v>
      </c>
      <c r="H167" s="12">
        <f t="shared" si="48"/>
        <v>44.444444444444443</v>
      </c>
      <c r="I167" s="12">
        <f t="shared" si="48"/>
        <v>50</v>
      </c>
      <c r="J167" s="12">
        <f t="shared" si="48"/>
        <v>45.454545454545453</v>
      </c>
    </row>
    <row r="168" spans="1:10" ht="12" customHeight="1" x14ac:dyDescent="0.25">
      <c r="A168" s="19" t="s">
        <v>7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29">
        <f t="shared" si="48"/>
        <v>54.508196721311478</v>
      </c>
      <c r="I168" s="29">
        <f t="shared" si="48"/>
        <v>38.127090301003349</v>
      </c>
      <c r="J168" s="29">
        <f t="shared" si="48"/>
        <v>45.488029465930019</v>
      </c>
    </row>
    <row r="169" spans="1:10" ht="12" customHeight="1" x14ac:dyDescent="0.25">
      <c r="A169" s="7" t="s">
        <v>71</v>
      </c>
      <c r="B169" s="23">
        <v>10</v>
      </c>
      <c r="C169" s="23">
        <v>17</v>
      </c>
      <c r="D169" s="23">
        <f t="shared" ref="D169:D179" si="52">+B169+C169</f>
        <v>27</v>
      </c>
      <c r="E169" s="23">
        <v>6</v>
      </c>
      <c r="F169" s="23">
        <v>3</v>
      </c>
      <c r="G169" s="23">
        <f t="shared" ref="G169:G179" si="53">+E169+F169</f>
        <v>9</v>
      </c>
      <c r="H169" s="12">
        <f t="shared" si="48"/>
        <v>60</v>
      </c>
      <c r="I169" s="12">
        <f t="shared" si="48"/>
        <v>17.647058823529413</v>
      </c>
      <c r="J169" s="12">
        <f t="shared" si="48"/>
        <v>33.333333333333329</v>
      </c>
    </row>
    <row r="170" spans="1:10" ht="12" customHeight="1" x14ac:dyDescent="0.25">
      <c r="A170" s="7" t="s">
        <v>63</v>
      </c>
      <c r="B170" s="23">
        <v>37</v>
      </c>
      <c r="C170" s="23">
        <v>51</v>
      </c>
      <c r="D170" s="23">
        <f t="shared" si="52"/>
        <v>88</v>
      </c>
      <c r="E170" s="23">
        <v>11</v>
      </c>
      <c r="F170" s="23">
        <v>17</v>
      </c>
      <c r="G170" s="23">
        <f t="shared" si="53"/>
        <v>28</v>
      </c>
      <c r="H170" s="12">
        <f t="shared" si="48"/>
        <v>29.72972972972973</v>
      </c>
      <c r="I170" s="12">
        <f t="shared" si="48"/>
        <v>33.333333333333329</v>
      </c>
      <c r="J170" s="12">
        <f t="shared" si="48"/>
        <v>31.818181818181817</v>
      </c>
    </row>
    <row r="171" spans="1:10" ht="12" customHeight="1" x14ac:dyDescent="0.25">
      <c r="A171" s="7" t="s">
        <v>89</v>
      </c>
      <c r="B171" s="23">
        <v>17</v>
      </c>
      <c r="C171" s="23">
        <v>27</v>
      </c>
      <c r="D171" s="23">
        <f t="shared" si="52"/>
        <v>44</v>
      </c>
      <c r="E171" s="23">
        <v>15</v>
      </c>
      <c r="F171" s="23">
        <v>20</v>
      </c>
      <c r="G171" s="23">
        <f t="shared" si="53"/>
        <v>35</v>
      </c>
      <c r="H171" s="12">
        <f t="shared" si="48"/>
        <v>88.235294117647058</v>
      </c>
      <c r="I171" s="12">
        <f t="shared" si="48"/>
        <v>74.074074074074076</v>
      </c>
      <c r="J171" s="12">
        <f t="shared" si="48"/>
        <v>79.545454545454547</v>
      </c>
    </row>
    <row r="172" spans="1:10" ht="12" customHeight="1" x14ac:dyDescent="0.25">
      <c r="A172" s="7" t="s">
        <v>80</v>
      </c>
      <c r="B172" s="23">
        <v>47</v>
      </c>
      <c r="C172" s="23">
        <v>82</v>
      </c>
      <c r="D172" s="23">
        <f t="shared" si="52"/>
        <v>129</v>
      </c>
      <c r="E172" s="23">
        <v>29</v>
      </c>
      <c r="F172" s="23">
        <v>42</v>
      </c>
      <c r="G172" s="23">
        <f t="shared" si="53"/>
        <v>71</v>
      </c>
      <c r="H172" s="12">
        <f t="shared" si="48"/>
        <v>61.702127659574465</v>
      </c>
      <c r="I172" s="12">
        <f t="shared" si="48"/>
        <v>51.219512195121951</v>
      </c>
      <c r="J172" s="12">
        <f t="shared" si="48"/>
        <v>55.038759689922479</v>
      </c>
    </row>
    <row r="173" spans="1:10" ht="12" customHeight="1" x14ac:dyDescent="0.25">
      <c r="A173" s="7" t="s">
        <v>96</v>
      </c>
      <c r="B173" s="23">
        <v>4</v>
      </c>
      <c r="C173" s="23">
        <v>16</v>
      </c>
      <c r="D173" s="23">
        <f t="shared" si="52"/>
        <v>20</v>
      </c>
      <c r="E173" s="23">
        <v>5</v>
      </c>
      <c r="F173" s="23">
        <v>3</v>
      </c>
      <c r="G173" s="23">
        <f t="shared" si="53"/>
        <v>8</v>
      </c>
      <c r="H173" s="12">
        <f t="shared" si="48"/>
        <v>125</v>
      </c>
      <c r="I173" s="12">
        <f t="shared" si="48"/>
        <v>18.75</v>
      </c>
      <c r="J173" s="12">
        <f t="shared" si="48"/>
        <v>40</v>
      </c>
    </row>
    <row r="174" spans="1:10" ht="12" customHeight="1" x14ac:dyDescent="0.25">
      <c r="A174" s="7" t="s">
        <v>91</v>
      </c>
      <c r="B174" s="23">
        <v>15</v>
      </c>
      <c r="C174" s="23">
        <v>19</v>
      </c>
      <c r="D174" s="23">
        <f t="shared" si="52"/>
        <v>34</v>
      </c>
      <c r="E174" s="23">
        <v>12</v>
      </c>
      <c r="F174" s="23">
        <v>5</v>
      </c>
      <c r="G174" s="23">
        <f t="shared" si="53"/>
        <v>17</v>
      </c>
      <c r="H174" s="12">
        <f t="shared" si="48"/>
        <v>80</v>
      </c>
      <c r="I174" s="12">
        <f t="shared" si="48"/>
        <v>26.315789473684209</v>
      </c>
      <c r="J174" s="12">
        <f t="shared" si="48"/>
        <v>50</v>
      </c>
    </row>
    <row r="175" spans="1:10" ht="12" customHeight="1" x14ac:dyDescent="0.25">
      <c r="A175" s="7" t="s">
        <v>95</v>
      </c>
      <c r="B175" s="23">
        <v>4</v>
      </c>
      <c r="C175" s="23">
        <v>0</v>
      </c>
      <c r="D175" s="23">
        <f t="shared" si="52"/>
        <v>4</v>
      </c>
      <c r="E175" s="23">
        <v>2</v>
      </c>
      <c r="F175" s="23">
        <v>1</v>
      </c>
      <c r="G175" s="23">
        <f t="shared" si="53"/>
        <v>3</v>
      </c>
      <c r="H175" s="12">
        <f t="shared" si="48"/>
        <v>50</v>
      </c>
      <c r="I175" s="12" t="e">
        <f t="shared" si="48"/>
        <v>#DIV/0!</v>
      </c>
      <c r="J175" s="12">
        <f t="shared" si="48"/>
        <v>75</v>
      </c>
    </row>
    <row r="176" spans="1:10" ht="12" customHeight="1" x14ac:dyDescent="0.25">
      <c r="A176" s="7" t="s">
        <v>86</v>
      </c>
      <c r="B176" s="23">
        <v>18</v>
      </c>
      <c r="C176" s="23">
        <v>13</v>
      </c>
      <c r="D176" s="23">
        <f t="shared" si="52"/>
        <v>31</v>
      </c>
      <c r="E176" s="23">
        <v>11</v>
      </c>
      <c r="F176" s="23">
        <v>2</v>
      </c>
      <c r="G176" s="23">
        <f t="shared" si="53"/>
        <v>13</v>
      </c>
      <c r="H176" s="12">
        <f t="shared" si="48"/>
        <v>61.111111111111114</v>
      </c>
      <c r="I176" s="12">
        <f t="shared" si="48"/>
        <v>15.384615384615385</v>
      </c>
      <c r="J176" s="12">
        <f t="shared" si="48"/>
        <v>41.935483870967744</v>
      </c>
    </row>
    <row r="177" spans="1:10" ht="12" customHeight="1" x14ac:dyDescent="0.25">
      <c r="A177" s="25" t="s">
        <v>94</v>
      </c>
      <c r="B177" s="26">
        <v>38</v>
      </c>
      <c r="C177" s="26">
        <v>21</v>
      </c>
      <c r="D177" s="23">
        <f t="shared" si="52"/>
        <v>59</v>
      </c>
      <c r="E177" s="26">
        <v>18</v>
      </c>
      <c r="F177" s="26">
        <v>6</v>
      </c>
      <c r="G177" s="23">
        <f t="shared" si="53"/>
        <v>24</v>
      </c>
      <c r="H177" s="12">
        <f t="shared" si="48"/>
        <v>47.368421052631575</v>
      </c>
      <c r="I177" s="12">
        <f t="shared" si="48"/>
        <v>28.571428571428569</v>
      </c>
      <c r="J177" s="12">
        <f t="shared" si="48"/>
        <v>40.677966101694921</v>
      </c>
    </row>
    <row r="178" spans="1:10" ht="12" customHeight="1" x14ac:dyDescent="0.25">
      <c r="A178" s="7" t="s">
        <v>93</v>
      </c>
      <c r="B178" s="23">
        <v>36</v>
      </c>
      <c r="C178" s="23">
        <v>18</v>
      </c>
      <c r="D178" s="23">
        <f t="shared" si="52"/>
        <v>54</v>
      </c>
      <c r="E178" s="23">
        <v>16</v>
      </c>
      <c r="F178" s="23">
        <v>4</v>
      </c>
      <c r="G178" s="23">
        <f t="shared" si="53"/>
        <v>20</v>
      </c>
      <c r="H178" s="12">
        <f t="shared" si="48"/>
        <v>44.444444444444443</v>
      </c>
      <c r="I178" s="12">
        <f t="shared" si="48"/>
        <v>22.222222222222221</v>
      </c>
      <c r="J178" s="12">
        <f t="shared" si="48"/>
        <v>37.037037037037038</v>
      </c>
    </row>
    <row r="179" spans="1:10" ht="12" customHeight="1" x14ac:dyDescent="0.25">
      <c r="A179" s="7" t="s">
        <v>92</v>
      </c>
      <c r="B179" s="23">
        <v>18</v>
      </c>
      <c r="C179" s="23">
        <v>35</v>
      </c>
      <c r="D179" s="23">
        <f t="shared" si="52"/>
        <v>53</v>
      </c>
      <c r="E179" s="23">
        <v>8</v>
      </c>
      <c r="F179" s="23">
        <v>11</v>
      </c>
      <c r="G179" s="23">
        <f t="shared" si="53"/>
        <v>19</v>
      </c>
      <c r="H179" s="12">
        <f t="shared" si="48"/>
        <v>44.444444444444443</v>
      </c>
      <c r="I179" s="12">
        <f t="shared" si="48"/>
        <v>31.428571428571427</v>
      </c>
      <c r="J179" s="12">
        <f t="shared" si="48"/>
        <v>35.849056603773583</v>
      </c>
    </row>
    <row r="180" spans="1:10" ht="12" customHeight="1" x14ac:dyDescent="0.25">
      <c r="A180" s="19" t="s">
        <v>40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29">
        <f t="shared" si="48"/>
        <v>43.661971830985912</v>
      </c>
      <c r="I180" s="29">
        <f t="shared" si="48"/>
        <v>47.058823529411761</v>
      </c>
      <c r="J180" s="29">
        <f t="shared" si="48"/>
        <v>45.789473684210527</v>
      </c>
    </row>
    <row r="181" spans="1:10" ht="12" customHeight="1" x14ac:dyDescent="0.25">
      <c r="A181" s="7" t="s">
        <v>89</v>
      </c>
      <c r="B181" s="23">
        <v>9</v>
      </c>
      <c r="C181" s="23">
        <v>18</v>
      </c>
      <c r="D181" s="23">
        <f t="shared" ref="D181:D186" si="55">+B181+C181</f>
        <v>27</v>
      </c>
      <c r="E181" s="23">
        <v>6</v>
      </c>
      <c r="F181" s="23">
        <v>10</v>
      </c>
      <c r="G181" s="23">
        <f t="shared" ref="G181:G186" si="56">+E181+F181</f>
        <v>16</v>
      </c>
      <c r="H181" s="12">
        <f t="shared" si="48"/>
        <v>66.666666666666657</v>
      </c>
      <c r="I181" s="12">
        <f t="shared" si="48"/>
        <v>55.555555555555557</v>
      </c>
      <c r="J181" s="12">
        <f t="shared" si="48"/>
        <v>59.259259259259252</v>
      </c>
    </row>
    <row r="182" spans="1:10" ht="12" customHeight="1" x14ac:dyDescent="0.25">
      <c r="A182" s="7" t="s">
        <v>80</v>
      </c>
      <c r="B182" s="23">
        <v>31</v>
      </c>
      <c r="C182" s="23">
        <v>33</v>
      </c>
      <c r="D182" s="23">
        <f t="shared" si="55"/>
        <v>64</v>
      </c>
      <c r="E182" s="23">
        <v>9</v>
      </c>
      <c r="F182" s="23">
        <v>22</v>
      </c>
      <c r="G182" s="23">
        <f t="shared" si="56"/>
        <v>31</v>
      </c>
      <c r="H182" s="12">
        <f t="shared" si="48"/>
        <v>29.032258064516132</v>
      </c>
      <c r="I182" s="12">
        <f t="shared" si="48"/>
        <v>66.666666666666657</v>
      </c>
      <c r="J182" s="12">
        <f t="shared" si="48"/>
        <v>48.4375</v>
      </c>
    </row>
    <row r="183" spans="1:10" ht="12" customHeight="1" x14ac:dyDescent="0.25">
      <c r="A183" s="7" t="s">
        <v>91</v>
      </c>
      <c r="B183" s="23">
        <v>13</v>
      </c>
      <c r="C183" s="23">
        <v>5</v>
      </c>
      <c r="D183" s="23">
        <f t="shared" si="55"/>
        <v>18</v>
      </c>
      <c r="E183" s="23">
        <v>6</v>
      </c>
      <c r="F183" s="23">
        <v>5</v>
      </c>
      <c r="G183" s="23">
        <f t="shared" si="56"/>
        <v>11</v>
      </c>
      <c r="H183" s="12">
        <f t="shared" si="48"/>
        <v>46.153846153846153</v>
      </c>
      <c r="I183" s="12">
        <f t="shared" si="48"/>
        <v>100</v>
      </c>
      <c r="J183" s="12">
        <f t="shared" si="48"/>
        <v>61.111111111111114</v>
      </c>
    </row>
    <row r="184" spans="1:10" ht="12" customHeight="1" x14ac:dyDescent="0.25">
      <c r="A184" s="7" t="s">
        <v>86</v>
      </c>
      <c r="B184" s="23">
        <v>6</v>
      </c>
      <c r="C184" s="23">
        <v>8</v>
      </c>
      <c r="D184" s="23">
        <f t="shared" si="55"/>
        <v>14</v>
      </c>
      <c r="E184" s="23">
        <v>6</v>
      </c>
      <c r="F184" s="23">
        <v>4</v>
      </c>
      <c r="G184" s="23">
        <f t="shared" si="56"/>
        <v>10</v>
      </c>
      <c r="H184" s="12">
        <f t="shared" si="48"/>
        <v>100</v>
      </c>
      <c r="I184" s="12">
        <f t="shared" si="48"/>
        <v>50</v>
      </c>
      <c r="J184" s="12">
        <f t="shared" si="48"/>
        <v>71.428571428571431</v>
      </c>
    </row>
    <row r="185" spans="1:10" ht="12" customHeight="1" x14ac:dyDescent="0.25">
      <c r="A185" s="7" t="s">
        <v>62</v>
      </c>
      <c r="B185" s="23">
        <v>4</v>
      </c>
      <c r="C185" s="23">
        <v>33</v>
      </c>
      <c r="D185" s="23">
        <f t="shared" si="55"/>
        <v>37</v>
      </c>
      <c r="E185" s="23">
        <v>3</v>
      </c>
      <c r="F185" s="23">
        <v>12</v>
      </c>
      <c r="G185" s="23">
        <f t="shared" si="56"/>
        <v>15</v>
      </c>
      <c r="H185" s="12">
        <f t="shared" si="48"/>
        <v>75</v>
      </c>
      <c r="I185" s="12">
        <f t="shared" si="48"/>
        <v>36.363636363636367</v>
      </c>
      <c r="J185" s="12">
        <f t="shared" si="48"/>
        <v>40.54054054054054</v>
      </c>
    </row>
    <row r="186" spans="1:10" ht="12" customHeight="1" x14ac:dyDescent="0.25">
      <c r="A186" s="7" t="s">
        <v>78</v>
      </c>
      <c r="B186" s="23">
        <v>8</v>
      </c>
      <c r="C186" s="23">
        <v>22</v>
      </c>
      <c r="D186" s="23">
        <f t="shared" si="55"/>
        <v>30</v>
      </c>
      <c r="E186" s="23">
        <v>1</v>
      </c>
      <c r="F186" s="23">
        <v>3</v>
      </c>
      <c r="G186" s="23">
        <f t="shared" si="56"/>
        <v>4</v>
      </c>
      <c r="H186" s="12">
        <f t="shared" si="48"/>
        <v>12.5</v>
      </c>
      <c r="I186" s="12">
        <f t="shared" si="48"/>
        <v>13.636363636363635</v>
      </c>
      <c r="J186" s="12">
        <f t="shared" si="48"/>
        <v>13.333333333333334</v>
      </c>
    </row>
    <row r="187" spans="1:10" ht="12" customHeight="1" x14ac:dyDescent="0.25">
      <c r="A187" s="19" t="s">
        <v>5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29">
        <f t="shared" si="48"/>
        <v>53.846153846153847</v>
      </c>
      <c r="I187" s="29">
        <f t="shared" si="48"/>
        <v>67.045454545454547</v>
      </c>
      <c r="J187" s="29">
        <f t="shared" si="48"/>
        <v>62.40786240786241</v>
      </c>
    </row>
    <row r="188" spans="1:10" ht="12" customHeight="1" x14ac:dyDescent="0.25">
      <c r="A188" s="7" t="s">
        <v>138</v>
      </c>
      <c r="B188" s="23">
        <v>0</v>
      </c>
      <c r="C188" s="23">
        <v>0</v>
      </c>
      <c r="D188" s="23">
        <f t="shared" ref="D188:D198" si="58">+B188+C188</f>
        <v>0</v>
      </c>
      <c r="E188" s="23">
        <v>5</v>
      </c>
      <c r="F188" s="23">
        <v>0</v>
      </c>
      <c r="G188" s="23">
        <f t="shared" ref="G188:G198" si="59">+E188+F188</f>
        <v>5</v>
      </c>
      <c r="H188" s="12" t="e">
        <f t="shared" si="48"/>
        <v>#DIV/0!</v>
      </c>
      <c r="I188" s="12" t="e">
        <f t="shared" si="48"/>
        <v>#DIV/0!</v>
      </c>
      <c r="J188" s="12" t="e">
        <f t="shared" si="48"/>
        <v>#DIV/0!</v>
      </c>
    </row>
    <row r="189" spans="1:10" ht="12" customHeight="1" x14ac:dyDescent="0.25">
      <c r="A189" s="7" t="s">
        <v>63</v>
      </c>
      <c r="B189" s="23">
        <v>24</v>
      </c>
      <c r="C189" s="23">
        <v>18</v>
      </c>
      <c r="D189" s="23">
        <f t="shared" si="58"/>
        <v>42</v>
      </c>
      <c r="E189" s="23">
        <v>5</v>
      </c>
      <c r="F189" s="23">
        <v>12</v>
      </c>
      <c r="G189" s="23">
        <f t="shared" si="59"/>
        <v>17</v>
      </c>
      <c r="H189" s="12">
        <f t="shared" si="48"/>
        <v>20.833333333333336</v>
      </c>
      <c r="I189" s="12">
        <f t="shared" si="48"/>
        <v>66.666666666666657</v>
      </c>
      <c r="J189" s="12">
        <f t="shared" si="48"/>
        <v>40.476190476190474</v>
      </c>
    </row>
    <row r="190" spans="1:10" ht="12" customHeight="1" x14ac:dyDescent="0.25">
      <c r="A190" s="7" t="s">
        <v>90</v>
      </c>
      <c r="B190" s="23">
        <v>14</v>
      </c>
      <c r="C190" s="23">
        <v>20</v>
      </c>
      <c r="D190" s="23">
        <f t="shared" si="58"/>
        <v>34</v>
      </c>
      <c r="E190" s="23">
        <v>7</v>
      </c>
      <c r="F190" s="23">
        <v>9</v>
      </c>
      <c r="G190" s="23">
        <f t="shared" si="59"/>
        <v>16</v>
      </c>
      <c r="H190" s="12">
        <f t="shared" si="48"/>
        <v>50</v>
      </c>
      <c r="I190" s="12">
        <f t="shared" si="48"/>
        <v>45</v>
      </c>
      <c r="J190" s="12">
        <f t="shared" si="48"/>
        <v>47.058823529411761</v>
      </c>
    </row>
    <row r="191" spans="1:10" ht="12" customHeight="1" x14ac:dyDescent="0.25">
      <c r="A191" s="7" t="s">
        <v>89</v>
      </c>
      <c r="B191" s="23">
        <v>14</v>
      </c>
      <c r="C191" s="23">
        <v>23</v>
      </c>
      <c r="D191" s="23">
        <f t="shared" si="58"/>
        <v>37</v>
      </c>
      <c r="E191" s="23">
        <v>8</v>
      </c>
      <c r="F191" s="23">
        <v>6</v>
      </c>
      <c r="G191" s="23">
        <f t="shared" si="59"/>
        <v>14</v>
      </c>
      <c r="H191" s="12">
        <f t="shared" si="48"/>
        <v>57.142857142857139</v>
      </c>
      <c r="I191" s="12">
        <f t="shared" si="48"/>
        <v>26.086956521739129</v>
      </c>
      <c r="J191" s="12">
        <f t="shared" si="48"/>
        <v>37.837837837837839</v>
      </c>
    </row>
    <row r="192" spans="1:10" ht="12" customHeight="1" x14ac:dyDescent="0.25">
      <c r="A192" s="7" t="s">
        <v>80</v>
      </c>
      <c r="B192" s="23">
        <v>20</v>
      </c>
      <c r="C192" s="23">
        <v>32</v>
      </c>
      <c r="D192" s="23">
        <f t="shared" si="58"/>
        <v>52</v>
      </c>
      <c r="E192" s="23">
        <v>20</v>
      </c>
      <c r="F192" s="23">
        <v>33</v>
      </c>
      <c r="G192" s="23">
        <f t="shared" si="59"/>
        <v>53</v>
      </c>
      <c r="H192" s="12">
        <f t="shared" si="48"/>
        <v>100</v>
      </c>
      <c r="I192" s="12">
        <f t="shared" si="48"/>
        <v>103.125</v>
      </c>
      <c r="J192" s="12">
        <f t="shared" si="48"/>
        <v>101.92307692307692</v>
      </c>
    </row>
    <row r="193" spans="1:10" ht="12" customHeight="1" x14ac:dyDescent="0.25">
      <c r="A193" s="7" t="s">
        <v>88</v>
      </c>
      <c r="B193" s="23">
        <v>16</v>
      </c>
      <c r="C193" s="23">
        <v>15</v>
      </c>
      <c r="D193" s="23">
        <f t="shared" si="58"/>
        <v>31</v>
      </c>
      <c r="E193" s="23">
        <v>3</v>
      </c>
      <c r="F193" s="23">
        <v>3</v>
      </c>
      <c r="G193" s="23">
        <f t="shared" si="59"/>
        <v>6</v>
      </c>
      <c r="H193" s="12">
        <f t="shared" si="48"/>
        <v>18.75</v>
      </c>
      <c r="I193" s="12">
        <f t="shared" si="48"/>
        <v>20</v>
      </c>
      <c r="J193" s="12">
        <f t="shared" si="48"/>
        <v>19.35483870967742</v>
      </c>
    </row>
    <row r="194" spans="1:10" ht="12" customHeight="1" x14ac:dyDescent="0.25">
      <c r="A194" s="7" t="s">
        <v>87</v>
      </c>
      <c r="B194" s="23">
        <v>17</v>
      </c>
      <c r="C194" s="23">
        <v>54</v>
      </c>
      <c r="D194" s="23">
        <f t="shared" si="58"/>
        <v>71</v>
      </c>
      <c r="E194" s="23">
        <v>11</v>
      </c>
      <c r="F194" s="23">
        <v>61</v>
      </c>
      <c r="G194" s="23">
        <f t="shared" si="59"/>
        <v>72</v>
      </c>
      <c r="H194" s="12">
        <f t="shared" si="48"/>
        <v>64.705882352941174</v>
      </c>
      <c r="I194" s="12">
        <f t="shared" si="48"/>
        <v>112.96296296296295</v>
      </c>
      <c r="J194" s="12">
        <f t="shared" si="48"/>
        <v>101.40845070422534</v>
      </c>
    </row>
    <row r="195" spans="1:10" ht="12" customHeight="1" x14ac:dyDescent="0.25">
      <c r="A195" s="7" t="s">
        <v>86</v>
      </c>
      <c r="B195" s="23">
        <v>14</v>
      </c>
      <c r="C195" s="23">
        <v>3</v>
      </c>
      <c r="D195" s="23">
        <f t="shared" si="58"/>
        <v>17</v>
      </c>
      <c r="E195" s="23">
        <v>10</v>
      </c>
      <c r="F195" s="23">
        <v>2</v>
      </c>
      <c r="G195" s="23">
        <f t="shared" si="59"/>
        <v>12</v>
      </c>
      <c r="H195" s="12">
        <f t="shared" si="48"/>
        <v>71.428571428571431</v>
      </c>
      <c r="I195" s="12">
        <f t="shared" si="48"/>
        <v>66.666666666666657</v>
      </c>
      <c r="J195" s="12">
        <f t="shared" si="48"/>
        <v>70.588235294117652</v>
      </c>
    </row>
    <row r="196" spans="1:10" ht="12" customHeight="1" x14ac:dyDescent="0.25">
      <c r="A196" s="7" t="s">
        <v>62</v>
      </c>
      <c r="B196" s="23">
        <v>13</v>
      </c>
      <c r="C196" s="23">
        <v>56</v>
      </c>
      <c r="D196" s="23">
        <f t="shared" si="58"/>
        <v>69</v>
      </c>
      <c r="E196" s="23">
        <v>3</v>
      </c>
      <c r="F196" s="23">
        <v>35</v>
      </c>
      <c r="G196" s="23">
        <f t="shared" si="59"/>
        <v>38</v>
      </c>
      <c r="H196" s="12">
        <f t="shared" si="48"/>
        <v>23.076923076923077</v>
      </c>
      <c r="I196" s="12">
        <f t="shared" si="48"/>
        <v>62.5</v>
      </c>
      <c r="J196" s="12">
        <f t="shared" si="48"/>
        <v>55.072463768115945</v>
      </c>
    </row>
    <row r="197" spans="1:10" ht="12" customHeight="1" x14ac:dyDescent="0.25">
      <c r="A197" s="7" t="s">
        <v>85</v>
      </c>
      <c r="B197" s="23">
        <v>4</v>
      </c>
      <c r="C197" s="23">
        <v>17</v>
      </c>
      <c r="D197" s="23">
        <f t="shared" si="58"/>
        <v>21</v>
      </c>
      <c r="E197" s="23">
        <v>2</v>
      </c>
      <c r="F197" s="23">
        <v>6</v>
      </c>
      <c r="G197" s="23">
        <f t="shared" si="59"/>
        <v>8</v>
      </c>
      <c r="H197" s="12">
        <f t="shared" si="48"/>
        <v>50</v>
      </c>
      <c r="I197" s="12">
        <f t="shared" si="48"/>
        <v>35.294117647058826</v>
      </c>
      <c r="J197" s="12">
        <f t="shared" si="48"/>
        <v>38.095238095238095</v>
      </c>
    </row>
    <row r="198" spans="1:10" ht="12" customHeight="1" x14ac:dyDescent="0.25">
      <c r="A198" s="7" t="s">
        <v>78</v>
      </c>
      <c r="B198" s="23">
        <v>7</v>
      </c>
      <c r="C198" s="23">
        <v>26</v>
      </c>
      <c r="D198" s="23">
        <f t="shared" si="58"/>
        <v>33</v>
      </c>
      <c r="E198" s="23">
        <v>3</v>
      </c>
      <c r="F198" s="23">
        <v>10</v>
      </c>
      <c r="G198" s="23">
        <f t="shared" si="59"/>
        <v>13</v>
      </c>
      <c r="H198" s="12">
        <f t="shared" si="48"/>
        <v>42.857142857142854</v>
      </c>
      <c r="I198" s="12">
        <f t="shared" si="48"/>
        <v>38.461538461538467</v>
      </c>
      <c r="J198" s="12">
        <f t="shared" si="48"/>
        <v>39.393939393939391</v>
      </c>
    </row>
    <row r="199" spans="1:10" ht="12" customHeight="1" x14ac:dyDescent="0.25">
      <c r="A199" s="20" t="s">
        <v>4</v>
      </c>
      <c r="B199" s="9">
        <f t="shared" ref="B199:G199" si="60">+B205+B229+B213+B226+B221+B200</f>
        <v>294</v>
      </c>
      <c r="C199" s="9">
        <f t="shared" si="60"/>
        <v>539</v>
      </c>
      <c r="D199" s="9">
        <f t="shared" si="60"/>
        <v>833</v>
      </c>
      <c r="E199" s="9">
        <f t="shared" si="60"/>
        <v>79</v>
      </c>
      <c r="F199" s="9">
        <f t="shared" si="60"/>
        <v>257</v>
      </c>
      <c r="G199" s="9">
        <f t="shared" si="60"/>
        <v>336</v>
      </c>
      <c r="H199" s="13">
        <f t="shared" si="48"/>
        <v>26.870748299319729</v>
      </c>
      <c r="I199" s="13">
        <f t="shared" si="48"/>
        <v>47.680890538033395</v>
      </c>
      <c r="J199" s="13">
        <f t="shared" si="48"/>
        <v>40.336134453781511</v>
      </c>
    </row>
    <row r="200" spans="1:10" ht="12" customHeight="1" x14ac:dyDescent="0.25">
      <c r="A200" s="19" t="s">
        <v>160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29" t="e">
        <f t="shared" si="48"/>
        <v>#DIV/0!</v>
      </c>
      <c r="I200" s="29" t="e">
        <f t="shared" si="48"/>
        <v>#DIV/0!</v>
      </c>
      <c r="J200" s="29" t="e">
        <f t="shared" si="48"/>
        <v>#DIV/0!</v>
      </c>
    </row>
    <row r="201" spans="1:10" ht="12" customHeight="1" x14ac:dyDescent="0.25">
      <c r="A201" s="8" t="s">
        <v>61</v>
      </c>
      <c r="B201" s="23">
        <v>0</v>
      </c>
      <c r="C201" s="23">
        <v>0</v>
      </c>
      <c r="D201" s="23">
        <f>+B201+C201</f>
        <v>0</v>
      </c>
      <c r="E201" s="23">
        <v>0</v>
      </c>
      <c r="F201" s="23">
        <v>0</v>
      </c>
      <c r="G201" s="23">
        <f>+E201+F201</f>
        <v>0</v>
      </c>
      <c r="H201" s="12" t="e">
        <f t="shared" si="48"/>
        <v>#DIV/0!</v>
      </c>
      <c r="I201" s="12" t="e">
        <f t="shared" si="48"/>
        <v>#DIV/0!</v>
      </c>
      <c r="J201" s="12" t="e">
        <f t="shared" si="48"/>
        <v>#DIV/0!</v>
      </c>
    </row>
    <row r="202" spans="1:10" ht="12" customHeight="1" x14ac:dyDescent="0.25">
      <c r="A202" s="8" t="s">
        <v>161</v>
      </c>
      <c r="B202" s="23">
        <v>0</v>
      </c>
      <c r="C202" s="23">
        <v>0</v>
      </c>
      <c r="D202" s="23">
        <f>+B202+C202</f>
        <v>0</v>
      </c>
      <c r="E202" s="23">
        <v>0</v>
      </c>
      <c r="F202" s="23">
        <v>0</v>
      </c>
      <c r="G202" s="23">
        <f>+E202+F202</f>
        <v>0</v>
      </c>
      <c r="H202" s="12" t="e">
        <f t="shared" si="48"/>
        <v>#DIV/0!</v>
      </c>
      <c r="I202" s="12" t="e">
        <f t="shared" si="48"/>
        <v>#DIV/0!</v>
      </c>
      <c r="J202" s="12" t="e">
        <f t="shared" si="48"/>
        <v>#DIV/0!</v>
      </c>
    </row>
    <row r="203" spans="1:10" ht="12" customHeight="1" x14ac:dyDescent="0.25">
      <c r="A203" s="8" t="s">
        <v>84</v>
      </c>
      <c r="B203" s="23">
        <v>0</v>
      </c>
      <c r="C203" s="23">
        <v>0</v>
      </c>
      <c r="D203" s="23">
        <f>+B203+C203</f>
        <v>0</v>
      </c>
      <c r="E203" s="23">
        <v>0</v>
      </c>
      <c r="F203" s="23">
        <v>0</v>
      </c>
      <c r="G203" s="23">
        <f>+E203+F203</f>
        <v>0</v>
      </c>
      <c r="H203" s="12" t="e">
        <f t="shared" si="48"/>
        <v>#DIV/0!</v>
      </c>
      <c r="I203" s="12" t="e">
        <f t="shared" si="48"/>
        <v>#DIV/0!</v>
      </c>
      <c r="J203" s="12" t="e">
        <f t="shared" si="48"/>
        <v>#DIV/0!</v>
      </c>
    </row>
    <row r="204" spans="1:10" ht="12" customHeight="1" x14ac:dyDescent="0.25">
      <c r="A204" s="8" t="s">
        <v>83</v>
      </c>
      <c r="B204" s="23">
        <v>0</v>
      </c>
      <c r="C204" s="23">
        <v>0</v>
      </c>
      <c r="D204" s="23">
        <f>+B204+C204</f>
        <v>0</v>
      </c>
      <c r="E204" s="23">
        <v>0</v>
      </c>
      <c r="F204" s="23">
        <v>0</v>
      </c>
      <c r="G204" s="23">
        <f>+E204+F204</f>
        <v>0</v>
      </c>
      <c r="H204" s="12" t="e">
        <f t="shared" si="48"/>
        <v>#DIV/0!</v>
      </c>
      <c r="I204" s="12" t="e">
        <f t="shared" si="48"/>
        <v>#DIV/0!</v>
      </c>
      <c r="J204" s="12" t="e">
        <f t="shared" si="48"/>
        <v>#DIV/0!</v>
      </c>
    </row>
    <row r="205" spans="1:10" ht="12" customHeight="1" x14ac:dyDescent="0.25">
      <c r="A205" s="19" t="s">
        <v>39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29">
        <f t="shared" si="48"/>
        <v>23.423423423423422</v>
      </c>
      <c r="I205" s="29">
        <f t="shared" si="48"/>
        <v>52.529182879377437</v>
      </c>
      <c r="J205" s="29">
        <f t="shared" si="48"/>
        <v>43.75</v>
      </c>
    </row>
    <row r="206" spans="1:10" ht="12" customHeight="1" x14ac:dyDescent="0.25">
      <c r="A206" s="8" t="s">
        <v>81</v>
      </c>
      <c r="B206" s="23">
        <v>16</v>
      </c>
      <c r="C206" s="23">
        <v>7</v>
      </c>
      <c r="D206" s="23">
        <f t="shared" ref="D206:D212" si="63">+B206+C206</f>
        <v>23</v>
      </c>
      <c r="E206" s="23">
        <v>0</v>
      </c>
      <c r="F206" s="23">
        <v>4</v>
      </c>
      <c r="G206" s="23">
        <f t="shared" ref="G206:G212" si="64">+E206+F206</f>
        <v>4</v>
      </c>
      <c r="H206" s="12">
        <f t="shared" si="48"/>
        <v>0</v>
      </c>
      <c r="I206" s="12">
        <f t="shared" si="48"/>
        <v>57.142857142857139</v>
      </c>
      <c r="J206" s="12">
        <f t="shared" si="48"/>
        <v>17.391304347826086</v>
      </c>
    </row>
    <row r="207" spans="1:10" ht="12" customHeight="1" x14ac:dyDescent="0.25">
      <c r="A207" s="7" t="s">
        <v>80</v>
      </c>
      <c r="B207" s="23">
        <v>37</v>
      </c>
      <c r="C207" s="23">
        <v>53</v>
      </c>
      <c r="D207" s="23">
        <f t="shared" si="63"/>
        <v>90</v>
      </c>
      <c r="E207" s="23">
        <v>9</v>
      </c>
      <c r="F207" s="23">
        <v>26</v>
      </c>
      <c r="G207" s="23">
        <f t="shared" si="64"/>
        <v>35</v>
      </c>
      <c r="H207" s="12">
        <f t="shared" si="48"/>
        <v>24.324324324324326</v>
      </c>
      <c r="I207" s="12">
        <f t="shared" si="48"/>
        <v>49.056603773584904</v>
      </c>
      <c r="J207" s="12">
        <f t="shared" si="48"/>
        <v>38.888888888888893</v>
      </c>
    </row>
    <row r="208" spans="1:10" ht="12" customHeight="1" x14ac:dyDescent="0.25">
      <c r="A208" s="7" t="s">
        <v>79</v>
      </c>
      <c r="B208" s="23">
        <v>11</v>
      </c>
      <c r="C208" s="23">
        <v>73</v>
      </c>
      <c r="D208" s="23">
        <f t="shared" si="63"/>
        <v>84</v>
      </c>
      <c r="E208" s="23">
        <v>6</v>
      </c>
      <c r="F208" s="23">
        <v>42</v>
      </c>
      <c r="G208" s="23">
        <f t="shared" si="64"/>
        <v>48</v>
      </c>
      <c r="H208" s="12">
        <f t="shared" si="48"/>
        <v>54.54545454545454</v>
      </c>
      <c r="I208" s="12">
        <f t="shared" si="48"/>
        <v>57.534246575342465</v>
      </c>
      <c r="J208" s="12">
        <f t="shared" si="48"/>
        <v>57.142857142857139</v>
      </c>
    </row>
    <row r="209" spans="1:10" ht="12" customHeight="1" x14ac:dyDescent="0.25">
      <c r="A209" s="7" t="s">
        <v>82</v>
      </c>
      <c r="B209" s="23">
        <v>0</v>
      </c>
      <c r="C209" s="23">
        <v>0</v>
      </c>
      <c r="D209" s="23">
        <f t="shared" si="63"/>
        <v>0</v>
      </c>
      <c r="E209" s="23">
        <v>0</v>
      </c>
      <c r="F209" s="23">
        <v>0</v>
      </c>
      <c r="G209" s="23">
        <f t="shared" si="64"/>
        <v>0</v>
      </c>
      <c r="H209" s="12" t="e">
        <f t="shared" si="48"/>
        <v>#DIV/0!</v>
      </c>
      <c r="I209" s="12" t="e">
        <f t="shared" si="48"/>
        <v>#DIV/0!</v>
      </c>
      <c r="J209" s="12" t="e">
        <f t="shared" si="48"/>
        <v>#DIV/0!</v>
      </c>
    </row>
    <row r="210" spans="1:10" ht="12" customHeight="1" x14ac:dyDescent="0.25">
      <c r="A210" s="7" t="s">
        <v>60</v>
      </c>
      <c r="B210" s="23">
        <v>28</v>
      </c>
      <c r="C210" s="23">
        <v>16</v>
      </c>
      <c r="D210" s="23">
        <f t="shared" si="63"/>
        <v>44</v>
      </c>
      <c r="E210" s="23">
        <v>2</v>
      </c>
      <c r="F210" s="23">
        <v>7</v>
      </c>
      <c r="G210" s="23">
        <f t="shared" si="64"/>
        <v>9</v>
      </c>
      <c r="H210" s="12">
        <f t="shared" si="48"/>
        <v>7.1428571428571423</v>
      </c>
      <c r="I210" s="12">
        <f t="shared" si="48"/>
        <v>43.75</v>
      </c>
      <c r="J210" s="12">
        <f t="shared" si="48"/>
        <v>20.454545454545457</v>
      </c>
    </row>
    <row r="211" spans="1:10" ht="12" customHeight="1" x14ac:dyDescent="0.25">
      <c r="A211" s="7" t="s">
        <v>68</v>
      </c>
      <c r="B211" s="23">
        <v>14</v>
      </c>
      <c r="C211" s="23">
        <v>73</v>
      </c>
      <c r="D211" s="23">
        <f t="shared" si="63"/>
        <v>87</v>
      </c>
      <c r="E211" s="23">
        <v>6</v>
      </c>
      <c r="F211" s="23">
        <v>43</v>
      </c>
      <c r="G211" s="23">
        <f t="shared" si="64"/>
        <v>49</v>
      </c>
      <c r="H211" s="12">
        <f t="shared" si="48"/>
        <v>42.857142857142854</v>
      </c>
      <c r="I211" s="12">
        <f t="shared" si="48"/>
        <v>58.904109589041099</v>
      </c>
      <c r="J211" s="12">
        <f t="shared" si="48"/>
        <v>56.321839080459768</v>
      </c>
    </row>
    <row r="212" spans="1:10" ht="12" customHeight="1" x14ac:dyDescent="0.25">
      <c r="A212" s="7" t="s">
        <v>78</v>
      </c>
      <c r="B212" s="23">
        <v>5</v>
      </c>
      <c r="C212" s="23">
        <v>35</v>
      </c>
      <c r="D212" s="23">
        <f t="shared" si="63"/>
        <v>40</v>
      </c>
      <c r="E212" s="23">
        <v>3</v>
      </c>
      <c r="F212" s="23">
        <v>13</v>
      </c>
      <c r="G212" s="23">
        <f t="shared" si="64"/>
        <v>16</v>
      </c>
      <c r="H212" s="12">
        <f t="shared" ref="H212:J234" si="65">E212/B212*100</f>
        <v>60</v>
      </c>
      <c r="I212" s="12">
        <f t="shared" si="65"/>
        <v>37.142857142857146</v>
      </c>
      <c r="J212" s="12">
        <f t="shared" si="65"/>
        <v>40</v>
      </c>
    </row>
    <row r="213" spans="1:10" ht="12" customHeight="1" x14ac:dyDescent="0.25">
      <c r="A213" s="19" t="s">
        <v>37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29">
        <f t="shared" si="65"/>
        <v>22</v>
      </c>
      <c r="I213" s="29">
        <f t="shared" si="65"/>
        <v>28.125</v>
      </c>
      <c r="J213" s="29">
        <f t="shared" si="65"/>
        <v>26.027397260273972</v>
      </c>
    </row>
    <row r="214" spans="1:10" ht="12" customHeight="1" x14ac:dyDescent="0.25">
      <c r="A214" s="7" t="s">
        <v>71</v>
      </c>
      <c r="B214" s="23">
        <v>6</v>
      </c>
      <c r="C214" s="23">
        <v>16</v>
      </c>
      <c r="D214" s="23">
        <f t="shared" ref="D214:D220" si="67">+B214+C214</f>
        <v>22</v>
      </c>
      <c r="E214" s="23">
        <v>3</v>
      </c>
      <c r="F214" s="23">
        <v>7</v>
      </c>
      <c r="G214" s="23">
        <f t="shared" ref="G214:G220" si="68">+E214+F214</f>
        <v>10</v>
      </c>
      <c r="H214" s="12">
        <f t="shared" si="65"/>
        <v>50</v>
      </c>
      <c r="I214" s="12">
        <f t="shared" si="65"/>
        <v>43.75</v>
      </c>
      <c r="J214" s="12">
        <f t="shared" si="65"/>
        <v>45.454545454545453</v>
      </c>
    </row>
    <row r="215" spans="1:10" ht="12" customHeight="1" x14ac:dyDescent="0.25">
      <c r="A215" s="7" t="s">
        <v>76</v>
      </c>
      <c r="B215" s="23">
        <v>1</v>
      </c>
      <c r="C215" s="23">
        <v>6</v>
      </c>
      <c r="D215" s="23">
        <f t="shared" si="67"/>
        <v>7</v>
      </c>
      <c r="E215" s="23">
        <v>0</v>
      </c>
      <c r="F215" s="23">
        <v>0</v>
      </c>
      <c r="G215" s="23">
        <f t="shared" si="68"/>
        <v>0</v>
      </c>
      <c r="H215" s="12">
        <f t="shared" si="65"/>
        <v>0</v>
      </c>
      <c r="I215" s="12">
        <f t="shared" si="65"/>
        <v>0</v>
      </c>
      <c r="J215" s="12">
        <f t="shared" si="65"/>
        <v>0</v>
      </c>
    </row>
    <row r="216" spans="1:10" ht="12" customHeight="1" x14ac:dyDescent="0.25">
      <c r="A216" s="7" t="s">
        <v>77</v>
      </c>
      <c r="B216" s="23">
        <v>18</v>
      </c>
      <c r="C216" s="23">
        <v>31</v>
      </c>
      <c r="D216" s="23">
        <f t="shared" si="67"/>
        <v>49</v>
      </c>
      <c r="E216" s="23">
        <v>2</v>
      </c>
      <c r="F216" s="23">
        <v>6</v>
      </c>
      <c r="G216" s="23">
        <f t="shared" si="68"/>
        <v>8</v>
      </c>
      <c r="H216" s="12">
        <f t="shared" si="65"/>
        <v>11.111111111111111</v>
      </c>
      <c r="I216" s="12">
        <f t="shared" si="65"/>
        <v>19.35483870967742</v>
      </c>
      <c r="J216" s="12">
        <f t="shared" si="65"/>
        <v>16.326530612244898</v>
      </c>
    </row>
    <row r="217" spans="1:10" ht="12" customHeight="1" x14ac:dyDescent="0.25">
      <c r="A217" s="7" t="s">
        <v>74</v>
      </c>
      <c r="B217" s="23">
        <v>1</v>
      </c>
      <c r="C217" s="23">
        <v>1</v>
      </c>
      <c r="D217" s="23">
        <f t="shared" si="67"/>
        <v>2</v>
      </c>
      <c r="E217" s="23">
        <v>0</v>
      </c>
      <c r="F217" s="23">
        <v>0</v>
      </c>
      <c r="G217" s="23">
        <f t="shared" si="68"/>
        <v>0</v>
      </c>
      <c r="H217" s="12">
        <f t="shared" si="65"/>
        <v>0</v>
      </c>
      <c r="I217" s="12">
        <f t="shared" si="65"/>
        <v>0</v>
      </c>
      <c r="J217" s="12">
        <f t="shared" si="65"/>
        <v>0</v>
      </c>
    </row>
    <row r="218" spans="1:10" ht="12" customHeight="1" x14ac:dyDescent="0.25">
      <c r="A218" s="7" t="s">
        <v>75</v>
      </c>
      <c r="B218" s="23">
        <v>10</v>
      </c>
      <c r="C218" s="23">
        <v>8</v>
      </c>
      <c r="D218" s="23">
        <f t="shared" si="67"/>
        <v>18</v>
      </c>
      <c r="E218" s="23">
        <v>4</v>
      </c>
      <c r="F218" s="23">
        <v>5</v>
      </c>
      <c r="G218" s="23">
        <f t="shared" si="68"/>
        <v>9</v>
      </c>
      <c r="H218" s="12">
        <f t="shared" si="65"/>
        <v>40</v>
      </c>
      <c r="I218" s="12">
        <f t="shared" si="65"/>
        <v>62.5</v>
      </c>
      <c r="J218" s="12">
        <f t="shared" si="65"/>
        <v>50</v>
      </c>
    </row>
    <row r="219" spans="1:10" ht="12" customHeight="1" x14ac:dyDescent="0.25">
      <c r="A219" s="7" t="s">
        <v>72</v>
      </c>
      <c r="B219" s="23">
        <v>1</v>
      </c>
      <c r="C219" s="23">
        <v>2</v>
      </c>
      <c r="D219" s="23">
        <f t="shared" si="67"/>
        <v>3</v>
      </c>
      <c r="E219" s="23">
        <v>0</v>
      </c>
      <c r="F219" s="23">
        <v>0</v>
      </c>
      <c r="G219" s="23">
        <f t="shared" si="68"/>
        <v>0</v>
      </c>
      <c r="H219" s="12">
        <f t="shared" si="65"/>
        <v>0</v>
      </c>
      <c r="I219" s="12">
        <f t="shared" si="65"/>
        <v>0</v>
      </c>
      <c r="J219" s="12">
        <f t="shared" si="65"/>
        <v>0</v>
      </c>
    </row>
    <row r="220" spans="1:10" ht="12" customHeight="1" x14ac:dyDescent="0.25">
      <c r="A220" s="7" t="s">
        <v>73</v>
      </c>
      <c r="B220" s="23">
        <v>13</v>
      </c>
      <c r="C220" s="23">
        <v>32</v>
      </c>
      <c r="D220" s="23">
        <f t="shared" si="67"/>
        <v>45</v>
      </c>
      <c r="E220" s="23">
        <v>2</v>
      </c>
      <c r="F220" s="23">
        <v>9</v>
      </c>
      <c r="G220" s="23">
        <f t="shared" si="68"/>
        <v>11</v>
      </c>
      <c r="H220" s="12">
        <f t="shared" si="65"/>
        <v>15.384615384615385</v>
      </c>
      <c r="I220" s="12">
        <f t="shared" si="65"/>
        <v>28.125</v>
      </c>
      <c r="J220" s="12">
        <f t="shared" si="65"/>
        <v>24.444444444444443</v>
      </c>
    </row>
    <row r="221" spans="1:10" ht="12" customHeight="1" x14ac:dyDescent="0.25">
      <c r="A221" s="19" t="s">
        <v>38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29">
        <f t="shared" si="65"/>
        <v>39.130434782608695</v>
      </c>
      <c r="I221" s="29">
        <f t="shared" si="65"/>
        <v>48</v>
      </c>
      <c r="J221" s="29">
        <f t="shared" si="65"/>
        <v>45.205479452054789</v>
      </c>
    </row>
    <row r="222" spans="1:10" ht="12" customHeight="1" x14ac:dyDescent="0.25">
      <c r="A222" s="7" t="s">
        <v>71</v>
      </c>
      <c r="B222" s="23">
        <v>7</v>
      </c>
      <c r="C222" s="23">
        <v>4</v>
      </c>
      <c r="D222" s="23">
        <f>+B222+C222</f>
        <v>11</v>
      </c>
      <c r="E222" s="23">
        <v>1</v>
      </c>
      <c r="F222" s="23">
        <v>0</v>
      </c>
      <c r="G222" s="23">
        <f>+E222+F222</f>
        <v>1</v>
      </c>
      <c r="H222" s="12">
        <f t="shared" si="65"/>
        <v>14.285714285714285</v>
      </c>
      <c r="I222" s="12">
        <f t="shared" si="65"/>
        <v>0</v>
      </c>
      <c r="J222" s="12">
        <f t="shared" si="65"/>
        <v>9.0909090909090917</v>
      </c>
    </row>
    <row r="223" spans="1:10" ht="12" customHeight="1" x14ac:dyDescent="0.25">
      <c r="A223" s="7" t="s">
        <v>70</v>
      </c>
      <c r="B223" s="23">
        <v>3</v>
      </c>
      <c r="C223" s="23">
        <v>8</v>
      </c>
      <c r="D223" s="23">
        <f>+B223+C223</f>
        <v>11</v>
      </c>
      <c r="E223" s="23">
        <v>2</v>
      </c>
      <c r="F223" s="23">
        <v>7</v>
      </c>
      <c r="G223" s="23">
        <f>+E223+F223</f>
        <v>9</v>
      </c>
      <c r="H223" s="12">
        <f t="shared" si="65"/>
        <v>66.666666666666657</v>
      </c>
      <c r="I223" s="12">
        <f t="shared" si="65"/>
        <v>87.5</v>
      </c>
      <c r="J223" s="12">
        <f t="shared" si="65"/>
        <v>81.818181818181827</v>
      </c>
    </row>
    <row r="224" spans="1:10" ht="12" customHeight="1" x14ac:dyDescent="0.25">
      <c r="A224" s="7" t="s">
        <v>69</v>
      </c>
      <c r="B224" s="23">
        <v>7</v>
      </c>
      <c r="C224" s="23">
        <v>14</v>
      </c>
      <c r="D224" s="23">
        <f>+B224+C224</f>
        <v>21</v>
      </c>
      <c r="E224" s="23">
        <v>4</v>
      </c>
      <c r="F224" s="23">
        <v>4</v>
      </c>
      <c r="G224" s="23">
        <f>+E224+F224</f>
        <v>8</v>
      </c>
      <c r="H224" s="12">
        <f t="shared" si="65"/>
        <v>57.142857142857139</v>
      </c>
      <c r="I224" s="12">
        <f t="shared" si="65"/>
        <v>28.571428571428569</v>
      </c>
      <c r="J224" s="12">
        <f t="shared" si="65"/>
        <v>38.095238095238095</v>
      </c>
    </row>
    <row r="225" spans="1:10" ht="12" customHeight="1" x14ac:dyDescent="0.25">
      <c r="A225" s="7" t="s">
        <v>68</v>
      </c>
      <c r="B225" s="23">
        <v>6</v>
      </c>
      <c r="C225" s="23">
        <v>24</v>
      </c>
      <c r="D225" s="23">
        <f>+B225+C225</f>
        <v>30</v>
      </c>
      <c r="E225" s="23">
        <v>2</v>
      </c>
      <c r="F225" s="23">
        <v>13</v>
      </c>
      <c r="G225" s="23">
        <f>+E225+F225</f>
        <v>15</v>
      </c>
      <c r="H225" s="12">
        <f t="shared" si="65"/>
        <v>33.333333333333329</v>
      </c>
      <c r="I225" s="12">
        <f t="shared" si="65"/>
        <v>54.166666666666664</v>
      </c>
      <c r="J225" s="12">
        <f t="shared" si="65"/>
        <v>50</v>
      </c>
    </row>
    <row r="226" spans="1:10" ht="12" customHeight="1" x14ac:dyDescent="0.25">
      <c r="A226" s="19" t="s">
        <v>45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29">
        <f t="shared" si="65"/>
        <v>55.000000000000007</v>
      </c>
      <c r="I226" s="29">
        <f t="shared" si="65"/>
        <v>72.727272727272734</v>
      </c>
      <c r="J226" s="29">
        <f t="shared" si="65"/>
        <v>68.604651162790702</v>
      </c>
    </row>
    <row r="227" spans="1:10" ht="12" customHeight="1" x14ac:dyDescent="0.25">
      <c r="A227" s="7" t="s">
        <v>63</v>
      </c>
      <c r="B227" s="23">
        <v>8</v>
      </c>
      <c r="C227" s="23">
        <v>15</v>
      </c>
      <c r="D227" s="23">
        <f>+B227+C227</f>
        <v>23</v>
      </c>
      <c r="E227" s="23">
        <v>2</v>
      </c>
      <c r="F227" s="23">
        <v>8</v>
      </c>
      <c r="G227" s="23">
        <f>+E227+F227</f>
        <v>10</v>
      </c>
      <c r="H227" s="12">
        <f t="shared" si="65"/>
        <v>25</v>
      </c>
      <c r="I227" s="12">
        <f t="shared" si="65"/>
        <v>53.333333333333336</v>
      </c>
      <c r="J227" s="12">
        <f t="shared" si="65"/>
        <v>43.478260869565219</v>
      </c>
    </row>
    <row r="228" spans="1:10" ht="12" customHeight="1" x14ac:dyDescent="0.25">
      <c r="A228" s="7" t="s">
        <v>62</v>
      </c>
      <c r="B228" s="23">
        <v>12</v>
      </c>
      <c r="C228" s="23">
        <v>51</v>
      </c>
      <c r="D228" s="23">
        <f>+B228+C228</f>
        <v>63</v>
      </c>
      <c r="E228" s="23">
        <v>9</v>
      </c>
      <c r="F228" s="23">
        <v>40</v>
      </c>
      <c r="G228" s="23">
        <f>+E228+F228</f>
        <v>49</v>
      </c>
      <c r="H228" s="12">
        <f t="shared" si="65"/>
        <v>75</v>
      </c>
      <c r="I228" s="12">
        <f t="shared" si="65"/>
        <v>78.431372549019613</v>
      </c>
      <c r="J228" s="12">
        <f t="shared" si="65"/>
        <v>77.777777777777786</v>
      </c>
    </row>
    <row r="229" spans="1:10" ht="12" customHeight="1" x14ac:dyDescent="0.25">
      <c r="A229" s="19" t="s">
        <v>2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29">
        <f t="shared" si="65"/>
        <v>24.444444444444443</v>
      </c>
      <c r="I229" s="29">
        <f t="shared" si="65"/>
        <v>32.857142857142854</v>
      </c>
      <c r="J229" s="29">
        <f t="shared" si="65"/>
        <v>28.125</v>
      </c>
    </row>
    <row r="230" spans="1:10" ht="12" customHeight="1" x14ac:dyDescent="0.25">
      <c r="A230" s="7" t="s">
        <v>142</v>
      </c>
      <c r="B230" s="23">
        <v>21</v>
      </c>
      <c r="C230" s="23">
        <v>18</v>
      </c>
      <c r="D230" s="23">
        <f>+B230+C230</f>
        <v>39</v>
      </c>
      <c r="E230" s="23">
        <v>6</v>
      </c>
      <c r="F230" s="23">
        <v>8</v>
      </c>
      <c r="G230" s="23">
        <f>+E230+F230</f>
        <v>14</v>
      </c>
      <c r="H230" s="12">
        <f t="shared" si="65"/>
        <v>28.571428571428569</v>
      </c>
      <c r="I230" s="12">
        <f t="shared" si="65"/>
        <v>44.444444444444443</v>
      </c>
      <c r="J230" s="12">
        <f t="shared" si="65"/>
        <v>35.897435897435898</v>
      </c>
    </row>
    <row r="231" spans="1:10" ht="12" customHeight="1" x14ac:dyDescent="0.25">
      <c r="A231" s="7" t="s">
        <v>61</v>
      </c>
      <c r="B231" s="23">
        <v>25</v>
      </c>
      <c r="C231" s="23">
        <v>11</v>
      </c>
      <c r="D231" s="23">
        <f>+B231+C231</f>
        <v>36</v>
      </c>
      <c r="E231" s="23">
        <v>4</v>
      </c>
      <c r="F231" s="23">
        <v>4</v>
      </c>
      <c r="G231" s="23">
        <f>+E231+F231</f>
        <v>8</v>
      </c>
      <c r="H231" s="12">
        <f t="shared" si="65"/>
        <v>16</v>
      </c>
      <c r="I231" s="12">
        <f t="shared" si="65"/>
        <v>36.363636363636367</v>
      </c>
      <c r="J231" s="12">
        <f t="shared" si="65"/>
        <v>22.222222222222221</v>
      </c>
    </row>
    <row r="232" spans="1:10" ht="12" customHeight="1" x14ac:dyDescent="0.25">
      <c r="A232" s="7" t="s">
        <v>143</v>
      </c>
      <c r="B232" s="23">
        <v>14</v>
      </c>
      <c r="C232" s="23">
        <v>8</v>
      </c>
      <c r="D232" s="23">
        <f>+B232+C232</f>
        <v>22</v>
      </c>
      <c r="E232" s="23">
        <v>9</v>
      </c>
      <c r="F232" s="23">
        <v>4</v>
      </c>
      <c r="G232" s="23">
        <f>+E232+F232</f>
        <v>13</v>
      </c>
      <c r="H232" s="12">
        <f t="shared" si="65"/>
        <v>64.285714285714292</v>
      </c>
      <c r="I232" s="12">
        <f t="shared" si="65"/>
        <v>50</v>
      </c>
      <c r="J232" s="12">
        <f t="shared" si="65"/>
        <v>59.090909090909093</v>
      </c>
    </row>
    <row r="233" spans="1:10" ht="12" customHeight="1" x14ac:dyDescent="0.25">
      <c r="A233" s="7" t="s">
        <v>60</v>
      </c>
      <c r="B233" s="23">
        <v>30</v>
      </c>
      <c r="C233" s="23">
        <v>33</v>
      </c>
      <c r="D233" s="23">
        <f>+B233+C233</f>
        <v>63</v>
      </c>
      <c r="E233" s="23">
        <v>3</v>
      </c>
      <c r="F233" s="23">
        <v>7</v>
      </c>
      <c r="G233" s="23">
        <f>+E233+F233</f>
        <v>10</v>
      </c>
      <c r="H233" s="12">
        <f t="shared" si="65"/>
        <v>10</v>
      </c>
      <c r="I233" s="12">
        <f t="shared" si="65"/>
        <v>21.212121212121211</v>
      </c>
      <c r="J233" s="12">
        <f t="shared" si="65"/>
        <v>15.873015873015872</v>
      </c>
    </row>
    <row r="234" spans="1:10" ht="12" customHeight="1" x14ac:dyDescent="0.25">
      <c r="A234" s="3" t="s">
        <v>41</v>
      </c>
      <c r="B234" s="27">
        <f t="shared" ref="B234:G234" si="72">B8+B107+B199</f>
        <v>3550</v>
      </c>
      <c r="C234" s="27">
        <f t="shared" si="72"/>
        <v>5281</v>
      </c>
      <c r="D234" s="27">
        <f t="shared" si="72"/>
        <v>8831</v>
      </c>
      <c r="E234" s="27">
        <f t="shared" si="72"/>
        <v>2117</v>
      </c>
      <c r="F234" s="27">
        <f t="shared" si="72"/>
        <v>3535</v>
      </c>
      <c r="G234" s="27">
        <f t="shared" si="72"/>
        <v>5652</v>
      </c>
      <c r="H234" s="27">
        <f t="shared" si="65"/>
        <v>59.633802816901408</v>
      </c>
      <c r="I234" s="27">
        <f t="shared" si="65"/>
        <v>66.938079909108126</v>
      </c>
      <c r="J234" s="27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6" t="s">
        <v>0</v>
      </c>
      <c r="B236" s="6"/>
      <c r="C236" s="6"/>
      <c r="D236" s="6"/>
      <c r="E236" s="1"/>
      <c r="F236" s="1"/>
      <c r="G236" s="1"/>
      <c r="H236" s="1"/>
      <c r="I236" s="1"/>
      <c r="J236" s="6"/>
    </row>
    <row r="237" spans="1:10" x14ac:dyDescent="0.25">
      <c r="A237" s="6"/>
      <c r="B237" s="6"/>
      <c r="C237" s="6"/>
      <c r="D237" s="6"/>
      <c r="E237" s="1"/>
      <c r="F237" s="1"/>
      <c r="G237" s="1"/>
      <c r="H237" s="1"/>
      <c r="I237" s="1"/>
      <c r="J237" s="6"/>
    </row>
    <row r="238" spans="1:10" ht="24" customHeight="1" x14ac:dyDescent="0.25">
      <c r="A238" s="18" t="s">
        <v>152</v>
      </c>
      <c r="B238" s="75" t="s">
        <v>166</v>
      </c>
      <c r="C238" s="75"/>
      <c r="D238" s="75"/>
      <c r="E238" s="75"/>
      <c r="F238" s="75"/>
      <c r="G238" s="75"/>
      <c r="H238" s="75"/>
      <c r="I238" s="75"/>
      <c r="J238" s="75"/>
    </row>
    <row r="239" spans="1:10" x14ac:dyDescent="0.25">
      <c r="A239" s="18" t="s">
        <v>153</v>
      </c>
      <c r="B239" s="75" t="s">
        <v>167</v>
      </c>
      <c r="C239" s="75"/>
      <c r="D239" s="75"/>
      <c r="E239" s="75"/>
      <c r="F239" s="75"/>
      <c r="G239" s="75"/>
      <c r="H239" s="75"/>
      <c r="I239" s="75"/>
      <c r="J239" s="75"/>
    </row>
    <row r="240" spans="1:10" x14ac:dyDescent="0.25">
      <c r="A240" s="6"/>
      <c r="B240" s="75"/>
      <c r="C240" s="75"/>
      <c r="D240" s="75"/>
      <c r="E240" s="75"/>
      <c r="F240" s="75"/>
      <c r="G240" s="75"/>
      <c r="H240" s="75"/>
      <c r="I240" s="75"/>
      <c r="J240" s="75"/>
    </row>
    <row r="241" spans="1:1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x14ac:dyDescent="0.25">
      <c r="A242" s="76" t="s">
        <v>145</v>
      </c>
      <c r="B242" s="77" t="s">
        <v>154</v>
      </c>
      <c r="C242" s="77"/>
      <c r="D242" s="77"/>
      <c r="E242" s="77"/>
      <c r="F242" s="6"/>
      <c r="G242" s="10"/>
      <c r="H242" s="10"/>
      <c r="I242" s="10"/>
      <c r="J242" s="6"/>
    </row>
    <row r="243" spans="1:10" x14ac:dyDescent="0.25">
      <c r="A243" s="76"/>
      <c r="B243" s="78" t="s">
        <v>155</v>
      </c>
      <c r="C243" s="78"/>
      <c r="D243" s="78"/>
      <c r="E243" s="78"/>
      <c r="F243" s="6"/>
      <c r="G243" s="10"/>
      <c r="H243" s="10"/>
      <c r="I243" s="10"/>
      <c r="J243" s="6"/>
    </row>
    <row r="244" spans="1:10" x14ac:dyDescent="0.25">
      <c r="A244" s="6"/>
      <c r="B244" s="6"/>
      <c r="C244" s="6"/>
      <c r="D244" s="6"/>
      <c r="E244" s="6"/>
      <c r="F244" s="6"/>
      <c r="G244" s="10"/>
      <c r="H244" s="10"/>
      <c r="I244" s="10"/>
      <c r="J244" s="6"/>
    </row>
    <row r="245" spans="1:10" x14ac:dyDescent="0.25">
      <c r="A245" s="6"/>
      <c r="B245" s="6" t="s">
        <v>144</v>
      </c>
      <c r="C245" s="6"/>
      <c r="D245" s="6"/>
      <c r="E245" s="6"/>
      <c r="F245" s="6"/>
      <c r="G245" s="10"/>
      <c r="H245" s="10"/>
      <c r="I245" s="10"/>
      <c r="J245" s="6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3830-1AB6-4840-A8FE-5D91A641986E}">
  <sheetPr>
    <tabColor theme="9" tint="-0.499984740745262"/>
  </sheetPr>
  <dimension ref="A1:Q246"/>
  <sheetViews>
    <sheetView showGridLines="0" tabSelected="1" zoomScaleNormal="100" zoomScaleSheetLayoutView="100" workbookViewId="0"/>
  </sheetViews>
  <sheetFormatPr baseColWidth="10" defaultColWidth="11.42578125" defaultRowHeight="12" x14ac:dyDescent="0.2"/>
  <cols>
    <col min="1" max="1" width="59" style="6" customWidth="1"/>
    <col min="2" max="4" width="6.42578125" style="6" customWidth="1"/>
    <col min="5" max="7" width="6.85546875" style="6" customWidth="1"/>
    <col min="8" max="10" width="7.28515625" style="6" customWidth="1"/>
    <col min="11" max="13" width="6.42578125" style="6" customWidth="1"/>
    <col min="14" max="16" width="6" style="6" customWidth="1"/>
    <col min="17" max="17" width="5" style="6" customWidth="1"/>
    <col min="18" max="16384" width="11.42578125" style="6"/>
  </cols>
  <sheetData>
    <row r="1" spans="1:17" s="69" customFormat="1" x14ac:dyDescent="0.2">
      <c r="A1" s="66"/>
      <c r="B1" s="72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7" s="70" customFormat="1" x14ac:dyDescent="0.2">
      <c r="A2" s="65"/>
      <c r="B2" s="72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7" s="71" customFormat="1" x14ac:dyDescent="0.2">
      <c r="A3" s="67"/>
      <c r="B3" s="73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7" s="30" customFormat="1" ht="14.25" customHeight="1" x14ac:dyDescent="0.2">
      <c r="A4" s="74" t="s">
        <v>181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7" ht="12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24" customHeight="1" x14ac:dyDescent="0.2">
      <c r="A6" s="88" t="s">
        <v>42</v>
      </c>
      <c r="B6" s="90" t="s">
        <v>177</v>
      </c>
      <c r="C6" s="91"/>
      <c r="D6" s="92"/>
      <c r="E6" s="93" t="s">
        <v>183</v>
      </c>
      <c r="F6" s="94"/>
      <c r="G6" s="94"/>
      <c r="H6" s="93" t="s">
        <v>184</v>
      </c>
      <c r="I6" s="94"/>
      <c r="J6" s="94"/>
      <c r="K6" s="93" t="s">
        <v>182</v>
      </c>
      <c r="L6" s="94"/>
      <c r="M6" s="94"/>
      <c r="N6" s="93" t="s">
        <v>56</v>
      </c>
      <c r="O6" s="94"/>
      <c r="P6" s="94"/>
    </row>
    <row r="7" spans="1:17" x14ac:dyDescent="0.2">
      <c r="A7" s="89"/>
      <c r="B7" s="63" t="s">
        <v>43</v>
      </c>
      <c r="C7" s="63" t="s">
        <v>44</v>
      </c>
      <c r="D7" s="63" t="s">
        <v>47</v>
      </c>
      <c r="E7" s="63" t="s">
        <v>43</v>
      </c>
      <c r="F7" s="63" t="s">
        <v>44</v>
      </c>
      <c r="G7" s="63" t="s">
        <v>47</v>
      </c>
      <c r="H7" s="63" t="s">
        <v>43</v>
      </c>
      <c r="I7" s="63" t="s">
        <v>44</v>
      </c>
      <c r="J7" s="63" t="s">
        <v>47</v>
      </c>
      <c r="K7" s="63" t="s">
        <v>43</v>
      </c>
      <c r="L7" s="63" t="s">
        <v>44</v>
      </c>
      <c r="M7" s="63" t="s">
        <v>47</v>
      </c>
      <c r="N7" s="63" t="s">
        <v>43</v>
      </c>
      <c r="O7" s="63" t="s">
        <v>44</v>
      </c>
      <c r="P7" s="63" t="s">
        <v>47</v>
      </c>
    </row>
    <row r="8" spans="1:17" s="31" customFormat="1" x14ac:dyDescent="0.2">
      <c r="A8" s="50" t="s">
        <v>49</v>
      </c>
      <c r="B8" s="51">
        <v>209</v>
      </c>
      <c r="C8" s="51">
        <v>170</v>
      </c>
      <c r="D8" s="51">
        <v>379</v>
      </c>
      <c r="E8" s="51">
        <v>37</v>
      </c>
      <c r="F8" s="51">
        <v>33</v>
      </c>
      <c r="G8" s="51">
        <v>70</v>
      </c>
      <c r="H8" s="51">
        <v>48</v>
      </c>
      <c r="I8" s="51">
        <v>50</v>
      </c>
      <c r="J8" s="51">
        <v>98</v>
      </c>
      <c r="K8" s="51">
        <v>208</v>
      </c>
      <c r="L8" s="51">
        <v>173</v>
      </c>
      <c r="M8" s="51">
        <v>381</v>
      </c>
      <c r="N8" s="52">
        <v>5.7416267942583694</v>
      </c>
      <c r="O8" s="52">
        <v>8.2352941176470633</v>
      </c>
      <c r="P8" s="52">
        <v>6.8601583113456428</v>
      </c>
      <c r="Q8" s="6"/>
    </row>
    <row r="9" spans="1:17" x14ac:dyDescent="0.2">
      <c r="A9" s="40" t="s">
        <v>50</v>
      </c>
      <c r="B9" s="47">
        <v>209</v>
      </c>
      <c r="C9" s="47">
        <v>170</v>
      </c>
      <c r="D9" s="47">
        <v>379</v>
      </c>
      <c r="E9" s="47">
        <v>37</v>
      </c>
      <c r="F9" s="47">
        <v>33</v>
      </c>
      <c r="G9" s="47">
        <v>70</v>
      </c>
      <c r="H9" s="47">
        <v>48</v>
      </c>
      <c r="I9" s="47">
        <v>50</v>
      </c>
      <c r="J9" s="47">
        <v>98</v>
      </c>
      <c r="K9" s="47">
        <v>208</v>
      </c>
      <c r="L9" s="47">
        <v>173</v>
      </c>
      <c r="M9" s="47">
        <v>381</v>
      </c>
      <c r="N9" s="49">
        <v>5.7416267942583694</v>
      </c>
      <c r="O9" s="49">
        <v>8.2352941176470633</v>
      </c>
      <c r="P9" s="49">
        <v>6.8601583113456428</v>
      </c>
    </row>
    <row r="10" spans="1:17" x14ac:dyDescent="0.2">
      <c r="A10" s="41" t="s">
        <v>147</v>
      </c>
      <c r="B10" s="48">
        <v>20</v>
      </c>
      <c r="C10" s="48">
        <v>68</v>
      </c>
      <c r="D10" s="42">
        <v>88</v>
      </c>
      <c r="E10" s="42">
        <v>3</v>
      </c>
      <c r="F10" s="42">
        <v>13</v>
      </c>
      <c r="G10" s="42">
        <v>16</v>
      </c>
      <c r="H10" s="48">
        <v>7</v>
      </c>
      <c r="I10" s="48">
        <v>22</v>
      </c>
      <c r="J10" s="42">
        <v>29</v>
      </c>
      <c r="K10" s="42">
        <v>22</v>
      </c>
      <c r="L10" s="42">
        <v>70</v>
      </c>
      <c r="M10" s="42">
        <v>92</v>
      </c>
      <c r="N10" s="45">
        <v>9.9999999999999982</v>
      </c>
      <c r="O10" s="45">
        <v>10.294117647058821</v>
      </c>
      <c r="P10" s="45">
        <v>10.22727272727273</v>
      </c>
    </row>
    <row r="11" spans="1:17" x14ac:dyDescent="0.2">
      <c r="A11" s="41" t="s">
        <v>137</v>
      </c>
      <c r="B11" s="48">
        <v>116</v>
      </c>
      <c r="C11" s="48">
        <v>72</v>
      </c>
      <c r="D11" s="42">
        <v>188</v>
      </c>
      <c r="E11" s="42">
        <v>17</v>
      </c>
      <c r="F11" s="42">
        <v>13</v>
      </c>
      <c r="G11" s="42">
        <v>30</v>
      </c>
      <c r="H11" s="48">
        <v>27</v>
      </c>
      <c r="I11" s="48">
        <v>21</v>
      </c>
      <c r="J11" s="42">
        <v>48</v>
      </c>
      <c r="K11" s="42">
        <v>118</v>
      </c>
      <c r="L11" s="42">
        <v>76</v>
      </c>
      <c r="M11" s="42">
        <v>194</v>
      </c>
      <c r="N11" s="45">
        <v>6.8965517241379342</v>
      </c>
      <c r="O11" s="45">
        <v>5.555555555555558</v>
      </c>
      <c r="P11" s="45">
        <v>6.3829787234042534</v>
      </c>
    </row>
    <row r="12" spans="1:17" x14ac:dyDescent="0.2">
      <c r="A12" s="41" t="s">
        <v>136</v>
      </c>
      <c r="B12" s="48">
        <v>73</v>
      </c>
      <c r="C12" s="48">
        <v>30</v>
      </c>
      <c r="D12" s="42">
        <v>103</v>
      </c>
      <c r="E12" s="42">
        <v>17</v>
      </c>
      <c r="F12" s="42">
        <v>7</v>
      </c>
      <c r="G12" s="42">
        <v>24</v>
      </c>
      <c r="H12" s="48">
        <v>14</v>
      </c>
      <c r="I12" s="48">
        <v>7</v>
      </c>
      <c r="J12" s="42">
        <v>21</v>
      </c>
      <c r="K12" s="42">
        <v>68</v>
      </c>
      <c r="L12" s="42">
        <v>27</v>
      </c>
      <c r="M12" s="42">
        <v>95</v>
      </c>
      <c r="N12" s="45">
        <v>2.7397260273972601</v>
      </c>
      <c r="O12" s="45">
        <v>9.9999999999999982</v>
      </c>
      <c r="P12" s="45">
        <v>4.8543689320388328</v>
      </c>
    </row>
    <row r="13" spans="1:17" x14ac:dyDescent="0.2">
      <c r="A13" s="38" t="s">
        <v>35</v>
      </c>
      <c r="B13" s="39">
        <v>14237</v>
      </c>
      <c r="C13" s="39">
        <v>19887</v>
      </c>
      <c r="D13" s="39">
        <v>34124</v>
      </c>
      <c r="E13" s="39">
        <v>2080</v>
      </c>
      <c r="F13" s="39">
        <v>3514</v>
      </c>
      <c r="G13" s="39">
        <v>5594</v>
      </c>
      <c r="H13" s="39">
        <v>3559</v>
      </c>
      <c r="I13" s="39">
        <v>4921</v>
      </c>
      <c r="J13" s="39">
        <v>8480</v>
      </c>
      <c r="K13" s="39">
        <v>14501</v>
      </c>
      <c r="L13" s="39">
        <v>20214</v>
      </c>
      <c r="M13" s="39">
        <v>34715</v>
      </c>
      <c r="N13" s="43">
        <v>8.534101285383155</v>
      </c>
      <c r="O13" s="43">
        <v>5.4306833609895966</v>
      </c>
      <c r="P13" s="43">
        <v>6.7254718086976917</v>
      </c>
    </row>
    <row r="14" spans="1:17" x14ac:dyDescent="0.2">
      <c r="A14" s="40" t="s">
        <v>34</v>
      </c>
      <c r="B14" s="47">
        <v>85</v>
      </c>
      <c r="C14" s="47">
        <v>142</v>
      </c>
      <c r="D14" s="47">
        <v>227</v>
      </c>
      <c r="E14" s="47">
        <v>15</v>
      </c>
      <c r="F14" s="47">
        <v>36</v>
      </c>
      <c r="G14" s="47">
        <v>51</v>
      </c>
      <c r="H14" s="47">
        <v>14</v>
      </c>
      <c r="I14" s="47">
        <v>26</v>
      </c>
      <c r="J14" s="47">
        <v>40</v>
      </c>
      <c r="K14" s="47">
        <v>77</v>
      </c>
      <c r="L14" s="47">
        <v>124</v>
      </c>
      <c r="M14" s="47">
        <v>201</v>
      </c>
      <c r="N14" s="49">
        <v>8.2352941176470633</v>
      </c>
      <c r="O14" s="49">
        <v>5.6338028169014116</v>
      </c>
      <c r="P14" s="49">
        <v>6.6079295154184976</v>
      </c>
    </row>
    <row r="15" spans="1:17" s="32" customFormat="1" x14ac:dyDescent="0.2">
      <c r="A15" s="41" t="s">
        <v>135</v>
      </c>
      <c r="B15" s="48">
        <v>85</v>
      </c>
      <c r="C15" s="48">
        <v>142</v>
      </c>
      <c r="D15" s="42">
        <v>227</v>
      </c>
      <c r="E15" s="42">
        <v>15</v>
      </c>
      <c r="F15" s="42">
        <v>36</v>
      </c>
      <c r="G15" s="42">
        <v>51</v>
      </c>
      <c r="H15" s="48">
        <v>14</v>
      </c>
      <c r="I15" s="48">
        <v>26</v>
      </c>
      <c r="J15" s="42">
        <v>40</v>
      </c>
      <c r="K15" s="42">
        <v>77</v>
      </c>
      <c r="L15" s="42">
        <v>124</v>
      </c>
      <c r="M15" s="42">
        <v>201</v>
      </c>
      <c r="N15" s="45">
        <v>8.2352941176470633</v>
      </c>
      <c r="O15" s="45">
        <v>5.6338028169014116</v>
      </c>
      <c r="P15" s="45">
        <v>6.6079295154184976</v>
      </c>
    </row>
    <row r="16" spans="1:17" x14ac:dyDescent="0.2">
      <c r="A16" s="40" t="s">
        <v>33</v>
      </c>
      <c r="B16" s="47">
        <v>884</v>
      </c>
      <c r="C16" s="47">
        <v>1094</v>
      </c>
      <c r="D16" s="47">
        <v>1978</v>
      </c>
      <c r="E16" s="47">
        <v>142</v>
      </c>
      <c r="F16" s="47">
        <v>178</v>
      </c>
      <c r="G16" s="47">
        <v>320</v>
      </c>
      <c r="H16" s="47">
        <v>186</v>
      </c>
      <c r="I16" s="47">
        <v>271</v>
      </c>
      <c r="J16" s="47">
        <v>457</v>
      </c>
      <c r="K16" s="47">
        <v>875</v>
      </c>
      <c r="L16" s="47">
        <v>1158</v>
      </c>
      <c r="M16" s="47">
        <v>2033</v>
      </c>
      <c r="N16" s="49">
        <v>5.9954751131221728</v>
      </c>
      <c r="O16" s="49">
        <v>2.6508226691042025</v>
      </c>
      <c r="P16" s="49">
        <v>4.1456016177957578</v>
      </c>
    </row>
    <row r="17" spans="1:16" s="32" customFormat="1" x14ac:dyDescent="0.2">
      <c r="A17" s="41" t="s">
        <v>81</v>
      </c>
      <c r="B17" s="48">
        <v>214</v>
      </c>
      <c r="C17" s="48">
        <v>173</v>
      </c>
      <c r="D17" s="42">
        <v>387</v>
      </c>
      <c r="E17" s="42">
        <v>32</v>
      </c>
      <c r="F17" s="42">
        <v>33</v>
      </c>
      <c r="G17" s="42">
        <v>65</v>
      </c>
      <c r="H17" s="48">
        <v>53</v>
      </c>
      <c r="I17" s="48">
        <v>33</v>
      </c>
      <c r="J17" s="42">
        <v>86</v>
      </c>
      <c r="K17" s="42">
        <v>216</v>
      </c>
      <c r="L17" s="42">
        <v>163</v>
      </c>
      <c r="M17" s="42">
        <v>379</v>
      </c>
      <c r="N17" s="45">
        <v>8.8785046728971917</v>
      </c>
      <c r="O17" s="45">
        <v>5.7803468208092461</v>
      </c>
      <c r="P17" s="45">
        <v>7.4935400516795809</v>
      </c>
    </row>
    <row r="18" spans="1:16" s="32" customFormat="1" x14ac:dyDescent="0.2">
      <c r="A18" s="41" t="s">
        <v>134</v>
      </c>
      <c r="B18" s="48">
        <v>346</v>
      </c>
      <c r="C18" s="48">
        <v>349</v>
      </c>
      <c r="D18" s="42">
        <v>695</v>
      </c>
      <c r="E18" s="42">
        <v>61</v>
      </c>
      <c r="F18" s="42">
        <v>54</v>
      </c>
      <c r="G18" s="42">
        <v>115</v>
      </c>
      <c r="H18" s="48">
        <v>81</v>
      </c>
      <c r="I18" s="48">
        <v>81</v>
      </c>
      <c r="J18" s="42">
        <v>162</v>
      </c>
      <c r="K18" s="42">
        <v>354</v>
      </c>
      <c r="L18" s="42">
        <v>370</v>
      </c>
      <c r="M18" s="42">
        <v>724</v>
      </c>
      <c r="N18" s="45">
        <v>3.4682080924855474</v>
      </c>
      <c r="O18" s="45">
        <v>1.7191977077363862</v>
      </c>
      <c r="P18" s="45">
        <v>2.5899280575539585</v>
      </c>
    </row>
    <row r="19" spans="1:16" x14ac:dyDescent="0.2">
      <c r="A19" s="41" t="s">
        <v>133</v>
      </c>
      <c r="B19" s="48">
        <v>123</v>
      </c>
      <c r="C19" s="48">
        <v>330</v>
      </c>
      <c r="D19" s="42">
        <v>453</v>
      </c>
      <c r="E19" s="42">
        <v>22</v>
      </c>
      <c r="F19" s="42">
        <v>43</v>
      </c>
      <c r="G19" s="42">
        <v>65</v>
      </c>
      <c r="H19" s="48">
        <v>28</v>
      </c>
      <c r="I19" s="48">
        <v>76</v>
      </c>
      <c r="J19" s="42">
        <v>104</v>
      </c>
      <c r="K19" s="42">
        <v>124</v>
      </c>
      <c r="L19" s="42">
        <v>362</v>
      </c>
      <c r="M19" s="42">
        <v>486</v>
      </c>
      <c r="N19" s="45">
        <v>4.0650406504065035</v>
      </c>
      <c r="O19" s="45">
        <v>0.30303030303030498</v>
      </c>
      <c r="P19" s="45">
        <v>1.3245033112582738</v>
      </c>
    </row>
    <row r="20" spans="1:16" x14ac:dyDescent="0.2">
      <c r="A20" s="41" t="s">
        <v>88</v>
      </c>
      <c r="B20" s="48">
        <v>201</v>
      </c>
      <c r="C20" s="48">
        <v>242</v>
      </c>
      <c r="D20" s="42">
        <v>443</v>
      </c>
      <c r="E20" s="42">
        <v>27</v>
      </c>
      <c r="F20" s="42">
        <v>48</v>
      </c>
      <c r="G20" s="42">
        <v>75</v>
      </c>
      <c r="H20" s="48">
        <v>24</v>
      </c>
      <c r="I20" s="48">
        <v>81</v>
      </c>
      <c r="J20" s="42">
        <v>105</v>
      </c>
      <c r="K20" s="42">
        <v>181</v>
      </c>
      <c r="L20" s="42">
        <v>263</v>
      </c>
      <c r="M20" s="42">
        <v>444</v>
      </c>
      <c r="N20" s="45">
        <v>8.4577114427860636</v>
      </c>
      <c r="O20" s="45">
        <v>4.9586776859504074</v>
      </c>
      <c r="P20" s="45">
        <v>6.546275395033863</v>
      </c>
    </row>
    <row r="21" spans="1:16" x14ac:dyDescent="0.2">
      <c r="A21" s="40" t="s">
        <v>32</v>
      </c>
      <c r="B21" s="47">
        <v>140</v>
      </c>
      <c r="C21" s="47">
        <v>205</v>
      </c>
      <c r="D21" s="47">
        <v>345</v>
      </c>
      <c r="E21" s="47">
        <v>23</v>
      </c>
      <c r="F21" s="47">
        <v>32</v>
      </c>
      <c r="G21" s="47">
        <v>55</v>
      </c>
      <c r="H21" s="47">
        <v>36</v>
      </c>
      <c r="I21" s="47">
        <v>42</v>
      </c>
      <c r="J21" s="47">
        <v>78</v>
      </c>
      <c r="K21" s="47">
        <v>141</v>
      </c>
      <c r="L21" s="47">
        <v>205</v>
      </c>
      <c r="M21" s="47">
        <v>346</v>
      </c>
      <c r="N21" s="49">
        <v>8.5714285714285747</v>
      </c>
      <c r="O21" s="49">
        <v>4.8780487804878092</v>
      </c>
      <c r="P21" s="49">
        <v>6.376811594202902</v>
      </c>
    </row>
    <row r="22" spans="1:16" x14ac:dyDescent="0.2">
      <c r="A22" s="41" t="s">
        <v>132</v>
      </c>
      <c r="B22" s="48">
        <v>140</v>
      </c>
      <c r="C22" s="48">
        <v>205</v>
      </c>
      <c r="D22" s="42">
        <v>345</v>
      </c>
      <c r="E22" s="42">
        <v>23</v>
      </c>
      <c r="F22" s="42">
        <v>32</v>
      </c>
      <c r="G22" s="42">
        <v>55</v>
      </c>
      <c r="H22" s="48">
        <v>36</v>
      </c>
      <c r="I22" s="48">
        <v>42</v>
      </c>
      <c r="J22" s="42">
        <v>78</v>
      </c>
      <c r="K22" s="42">
        <v>141</v>
      </c>
      <c r="L22" s="42">
        <v>205</v>
      </c>
      <c r="M22" s="42">
        <v>346</v>
      </c>
      <c r="N22" s="45">
        <v>8.5714285714285747</v>
      </c>
      <c r="O22" s="45">
        <v>4.8780487804878092</v>
      </c>
      <c r="P22" s="45">
        <v>6.376811594202902</v>
      </c>
    </row>
    <row r="23" spans="1:16" x14ac:dyDescent="0.2">
      <c r="A23" s="40" t="s">
        <v>31</v>
      </c>
      <c r="B23" s="47">
        <v>685</v>
      </c>
      <c r="C23" s="47">
        <v>616</v>
      </c>
      <c r="D23" s="47">
        <v>1301</v>
      </c>
      <c r="E23" s="47">
        <v>86</v>
      </c>
      <c r="F23" s="47">
        <v>91</v>
      </c>
      <c r="G23" s="47">
        <v>177</v>
      </c>
      <c r="H23" s="47">
        <v>115</v>
      </c>
      <c r="I23" s="47">
        <v>145</v>
      </c>
      <c r="J23" s="47">
        <v>260</v>
      </c>
      <c r="K23" s="47">
        <v>619</v>
      </c>
      <c r="L23" s="47">
        <v>605</v>
      </c>
      <c r="M23" s="47">
        <v>1224</v>
      </c>
      <c r="N23" s="49">
        <v>13.868613138686136</v>
      </c>
      <c r="O23" s="49">
        <v>10.551948051948056</v>
      </c>
      <c r="P23" s="49">
        <v>12.298232129131437</v>
      </c>
    </row>
    <row r="24" spans="1:16" x14ac:dyDescent="0.2">
      <c r="A24" s="41" t="s">
        <v>130</v>
      </c>
      <c r="B24" s="48">
        <v>142</v>
      </c>
      <c r="C24" s="48">
        <v>250</v>
      </c>
      <c r="D24" s="42">
        <v>392</v>
      </c>
      <c r="E24" s="42">
        <v>15</v>
      </c>
      <c r="F24" s="42">
        <v>41</v>
      </c>
      <c r="G24" s="42">
        <v>56</v>
      </c>
      <c r="H24" s="48">
        <v>30</v>
      </c>
      <c r="I24" s="48">
        <v>54</v>
      </c>
      <c r="J24" s="42">
        <v>84</v>
      </c>
      <c r="K24" s="42">
        <v>141</v>
      </c>
      <c r="L24" s="42">
        <v>246</v>
      </c>
      <c r="M24" s="42">
        <v>387</v>
      </c>
      <c r="N24" s="45">
        <v>11.267605633802813</v>
      </c>
      <c r="O24" s="45">
        <v>6.7999999999999954</v>
      </c>
      <c r="P24" s="45">
        <v>8.418367346938771</v>
      </c>
    </row>
    <row r="25" spans="1:16" x14ac:dyDescent="0.2">
      <c r="A25" s="41" t="s">
        <v>129</v>
      </c>
      <c r="B25" s="48">
        <v>140</v>
      </c>
      <c r="C25" s="48">
        <v>207</v>
      </c>
      <c r="D25" s="42">
        <v>347</v>
      </c>
      <c r="E25" s="42">
        <v>20</v>
      </c>
      <c r="F25" s="42">
        <v>36</v>
      </c>
      <c r="G25" s="42">
        <v>56</v>
      </c>
      <c r="H25" s="48">
        <v>18</v>
      </c>
      <c r="I25" s="48">
        <v>63</v>
      </c>
      <c r="J25" s="42">
        <v>81</v>
      </c>
      <c r="K25" s="42">
        <v>130</v>
      </c>
      <c r="L25" s="42">
        <v>227</v>
      </c>
      <c r="M25" s="42">
        <v>357</v>
      </c>
      <c r="N25" s="45">
        <v>5.7142857142857162</v>
      </c>
      <c r="O25" s="45">
        <v>3.3816425120772986</v>
      </c>
      <c r="P25" s="45">
        <v>4.3227665706051859</v>
      </c>
    </row>
    <row r="26" spans="1:16" x14ac:dyDescent="0.2">
      <c r="A26" s="41" t="s">
        <v>128</v>
      </c>
      <c r="B26" s="48">
        <v>285</v>
      </c>
      <c r="C26" s="48">
        <v>74</v>
      </c>
      <c r="D26" s="42">
        <v>359</v>
      </c>
      <c r="E26" s="42">
        <v>35</v>
      </c>
      <c r="F26" s="42">
        <v>11</v>
      </c>
      <c r="G26" s="42">
        <v>46</v>
      </c>
      <c r="H26" s="48">
        <v>36</v>
      </c>
      <c r="I26" s="48">
        <v>17</v>
      </c>
      <c r="J26" s="42">
        <v>53</v>
      </c>
      <c r="K26" s="42">
        <v>243</v>
      </c>
      <c r="L26" s="42">
        <v>71</v>
      </c>
      <c r="M26" s="42">
        <v>314</v>
      </c>
      <c r="N26" s="45">
        <v>15.087719298245617</v>
      </c>
      <c r="O26" s="45">
        <v>12.16216216216216</v>
      </c>
      <c r="P26" s="45">
        <v>14.484679665738165</v>
      </c>
    </row>
    <row r="27" spans="1:16" s="32" customFormat="1" x14ac:dyDescent="0.2">
      <c r="A27" s="41" t="s">
        <v>127</v>
      </c>
      <c r="B27" s="48">
        <v>118</v>
      </c>
      <c r="C27" s="48">
        <v>85</v>
      </c>
      <c r="D27" s="42">
        <v>203</v>
      </c>
      <c r="E27" s="42">
        <v>16</v>
      </c>
      <c r="F27" s="42">
        <v>3</v>
      </c>
      <c r="G27" s="42">
        <v>19</v>
      </c>
      <c r="H27" s="48">
        <v>31</v>
      </c>
      <c r="I27" s="48">
        <v>11</v>
      </c>
      <c r="J27" s="42">
        <v>42</v>
      </c>
      <c r="K27" s="42">
        <v>105</v>
      </c>
      <c r="L27" s="42">
        <v>61</v>
      </c>
      <c r="M27" s="42">
        <v>166</v>
      </c>
      <c r="N27" s="45">
        <v>23.728813559322038</v>
      </c>
      <c r="O27" s="45">
        <v>37.647058823529413</v>
      </c>
      <c r="P27" s="45">
        <v>29.556650246305416</v>
      </c>
    </row>
    <row r="28" spans="1:16" x14ac:dyDescent="0.2">
      <c r="A28" s="40" t="s">
        <v>30</v>
      </c>
      <c r="B28" s="47">
        <v>695</v>
      </c>
      <c r="C28" s="47">
        <v>424</v>
      </c>
      <c r="D28" s="47">
        <v>1119</v>
      </c>
      <c r="E28" s="47">
        <v>101</v>
      </c>
      <c r="F28" s="47">
        <v>72</v>
      </c>
      <c r="G28" s="47">
        <v>173</v>
      </c>
      <c r="H28" s="47">
        <v>182</v>
      </c>
      <c r="I28" s="47">
        <v>138</v>
      </c>
      <c r="J28" s="47">
        <v>320</v>
      </c>
      <c r="K28" s="47">
        <v>719</v>
      </c>
      <c r="L28" s="47">
        <v>453</v>
      </c>
      <c r="M28" s="47">
        <v>1172</v>
      </c>
      <c r="N28" s="49">
        <v>8.2014388489208621</v>
      </c>
      <c r="O28" s="49">
        <v>8.7264150943396235</v>
      </c>
      <c r="P28" s="49">
        <v>8.4003574620196595</v>
      </c>
    </row>
    <row r="29" spans="1:16" ht="13.5" x14ac:dyDescent="0.2">
      <c r="A29" s="37" t="s">
        <v>185</v>
      </c>
      <c r="B29" s="48">
        <v>262</v>
      </c>
      <c r="C29" s="48">
        <v>165</v>
      </c>
      <c r="D29" s="42">
        <v>427</v>
      </c>
      <c r="E29" s="42">
        <v>33</v>
      </c>
      <c r="F29" s="42">
        <v>34</v>
      </c>
      <c r="G29" s="42">
        <v>67</v>
      </c>
      <c r="H29" s="48">
        <v>61</v>
      </c>
      <c r="I29" s="48">
        <v>41</v>
      </c>
      <c r="J29" s="42">
        <v>102</v>
      </c>
      <c r="K29" s="42">
        <v>267</v>
      </c>
      <c r="L29" s="42">
        <v>164</v>
      </c>
      <c r="M29" s="42">
        <v>431</v>
      </c>
      <c r="N29" s="45">
        <v>8.7786259541984712</v>
      </c>
      <c r="O29" s="45">
        <v>4.848484848484846</v>
      </c>
      <c r="P29" s="45">
        <v>7.2599531615925024</v>
      </c>
    </row>
    <row r="30" spans="1:16" ht="13.5" x14ac:dyDescent="0.2">
      <c r="A30" s="37" t="s">
        <v>178</v>
      </c>
      <c r="B30" s="48">
        <v>87</v>
      </c>
      <c r="C30" s="48">
        <v>81</v>
      </c>
      <c r="D30" s="42">
        <v>168</v>
      </c>
      <c r="E30" s="42">
        <v>9</v>
      </c>
      <c r="F30" s="42">
        <v>8</v>
      </c>
      <c r="G30" s="42">
        <v>17</v>
      </c>
      <c r="H30" s="48">
        <v>40</v>
      </c>
      <c r="I30" s="48">
        <v>37</v>
      </c>
      <c r="J30" s="42">
        <v>77</v>
      </c>
      <c r="K30" s="42">
        <v>109</v>
      </c>
      <c r="L30" s="42">
        <v>96</v>
      </c>
      <c r="M30" s="42">
        <v>205</v>
      </c>
      <c r="N30" s="45">
        <v>10.344827586206895</v>
      </c>
      <c r="O30" s="45">
        <v>17.283950617283949</v>
      </c>
      <c r="P30" s="45">
        <v>13.690476190476186</v>
      </c>
    </row>
    <row r="31" spans="1:16" ht="13.5" x14ac:dyDescent="0.2">
      <c r="A31" s="37" t="s">
        <v>179</v>
      </c>
      <c r="B31" s="48">
        <v>346</v>
      </c>
      <c r="C31" s="48">
        <v>178</v>
      </c>
      <c r="D31" s="42">
        <v>524</v>
      </c>
      <c r="E31" s="42">
        <v>59</v>
      </c>
      <c r="F31" s="42">
        <v>30</v>
      </c>
      <c r="G31" s="42">
        <v>89</v>
      </c>
      <c r="H31" s="42">
        <v>81</v>
      </c>
      <c r="I31" s="42">
        <v>60</v>
      </c>
      <c r="J31" s="42">
        <v>141</v>
      </c>
      <c r="K31" s="42">
        <v>343</v>
      </c>
      <c r="L31" s="42">
        <v>193</v>
      </c>
      <c r="M31" s="42">
        <v>536</v>
      </c>
      <c r="N31" s="45">
        <v>7.2254335260115603</v>
      </c>
      <c r="O31" s="45">
        <v>8.4269662921348303</v>
      </c>
      <c r="P31" s="45">
        <v>7.6335877862595432</v>
      </c>
    </row>
    <row r="32" spans="1:16" s="32" customFormat="1" x14ac:dyDescent="0.2">
      <c r="A32" s="40" t="s">
        <v>29</v>
      </c>
      <c r="B32" s="47">
        <v>773</v>
      </c>
      <c r="C32" s="47">
        <v>2136</v>
      </c>
      <c r="D32" s="47">
        <v>2909</v>
      </c>
      <c r="E32" s="47">
        <v>121</v>
      </c>
      <c r="F32" s="47">
        <v>404</v>
      </c>
      <c r="G32" s="47">
        <v>525</v>
      </c>
      <c r="H32" s="47">
        <v>243</v>
      </c>
      <c r="I32" s="47">
        <v>519</v>
      </c>
      <c r="J32" s="47">
        <v>762</v>
      </c>
      <c r="K32" s="47">
        <v>831</v>
      </c>
      <c r="L32" s="47">
        <v>2171</v>
      </c>
      <c r="M32" s="47">
        <v>3002</v>
      </c>
      <c r="N32" s="49">
        <v>8.2794307891332473</v>
      </c>
      <c r="O32" s="49">
        <v>3.7453183520599231</v>
      </c>
      <c r="P32" s="49">
        <v>4.95015469233413</v>
      </c>
    </row>
    <row r="33" spans="1:16" x14ac:dyDescent="0.2">
      <c r="A33" s="41" t="s">
        <v>124</v>
      </c>
      <c r="B33" s="48">
        <v>275</v>
      </c>
      <c r="C33" s="48">
        <v>124</v>
      </c>
      <c r="D33" s="42">
        <v>399</v>
      </c>
      <c r="E33" s="42">
        <v>33</v>
      </c>
      <c r="F33" s="42">
        <v>21</v>
      </c>
      <c r="G33" s="42">
        <v>54</v>
      </c>
      <c r="H33" s="48">
        <v>84</v>
      </c>
      <c r="I33" s="48">
        <v>27</v>
      </c>
      <c r="J33" s="42">
        <v>111</v>
      </c>
      <c r="K33" s="42">
        <v>305</v>
      </c>
      <c r="L33" s="42">
        <v>126</v>
      </c>
      <c r="M33" s="42">
        <v>431</v>
      </c>
      <c r="N33" s="45">
        <v>7.6363636363636411</v>
      </c>
      <c r="O33" s="45">
        <v>3.2258064516129004</v>
      </c>
      <c r="P33" s="45">
        <v>6.2656641604010073</v>
      </c>
    </row>
    <row r="34" spans="1:16" x14ac:dyDescent="0.2">
      <c r="A34" s="41" t="s">
        <v>79</v>
      </c>
      <c r="B34" s="48">
        <v>75</v>
      </c>
      <c r="C34" s="48">
        <v>305</v>
      </c>
      <c r="D34" s="42">
        <v>380</v>
      </c>
      <c r="E34" s="42">
        <v>12</v>
      </c>
      <c r="F34" s="42">
        <v>60</v>
      </c>
      <c r="G34" s="42">
        <v>72</v>
      </c>
      <c r="H34" s="48">
        <v>34</v>
      </c>
      <c r="I34" s="48">
        <v>88</v>
      </c>
      <c r="J34" s="42">
        <v>122</v>
      </c>
      <c r="K34" s="42">
        <v>84</v>
      </c>
      <c r="L34" s="42">
        <v>303</v>
      </c>
      <c r="M34" s="42">
        <v>387</v>
      </c>
      <c r="N34" s="45">
        <v>17.333333333333336</v>
      </c>
      <c r="O34" s="45">
        <v>9.8360655737704921</v>
      </c>
      <c r="P34" s="45">
        <v>11.315789473684212</v>
      </c>
    </row>
    <row r="35" spans="1:16" x14ac:dyDescent="0.2">
      <c r="A35" s="41" t="s">
        <v>62</v>
      </c>
      <c r="B35" s="48">
        <v>392</v>
      </c>
      <c r="C35" s="48">
        <v>1339</v>
      </c>
      <c r="D35" s="42">
        <v>1731</v>
      </c>
      <c r="E35" s="42">
        <v>74</v>
      </c>
      <c r="F35" s="42">
        <v>258</v>
      </c>
      <c r="G35" s="42">
        <v>332</v>
      </c>
      <c r="H35" s="48">
        <v>109</v>
      </c>
      <c r="I35" s="48">
        <v>301</v>
      </c>
      <c r="J35" s="42">
        <v>410</v>
      </c>
      <c r="K35" s="42">
        <v>405</v>
      </c>
      <c r="L35" s="42">
        <v>1356</v>
      </c>
      <c r="M35" s="42">
        <v>1761</v>
      </c>
      <c r="N35" s="45">
        <v>5.6122448979591848</v>
      </c>
      <c r="O35" s="45">
        <v>1.9417475728155331</v>
      </c>
      <c r="P35" s="45">
        <v>2.7729636048526851</v>
      </c>
    </row>
    <row r="36" spans="1:16" s="32" customFormat="1" x14ac:dyDescent="0.2">
      <c r="A36" s="41" t="s">
        <v>68</v>
      </c>
      <c r="B36" s="48">
        <v>31</v>
      </c>
      <c r="C36" s="48">
        <v>368</v>
      </c>
      <c r="D36" s="42">
        <v>399</v>
      </c>
      <c r="E36" s="42">
        <v>2</v>
      </c>
      <c r="F36" s="42">
        <v>65</v>
      </c>
      <c r="G36" s="42">
        <v>67</v>
      </c>
      <c r="H36" s="48">
        <v>16</v>
      </c>
      <c r="I36" s="48">
        <v>103</v>
      </c>
      <c r="J36" s="42">
        <v>119</v>
      </c>
      <c r="K36" s="42">
        <v>37</v>
      </c>
      <c r="L36" s="42">
        <v>386</v>
      </c>
      <c r="M36" s="42">
        <v>423</v>
      </c>
      <c r="N36" s="45">
        <v>25.806451612903224</v>
      </c>
      <c r="O36" s="45">
        <v>5.4347826086956541</v>
      </c>
      <c r="P36" s="45">
        <v>7.0175438596491224</v>
      </c>
    </row>
    <row r="37" spans="1:16" x14ac:dyDescent="0.2">
      <c r="A37" s="40" t="s">
        <v>28</v>
      </c>
      <c r="B37" s="47">
        <v>593</v>
      </c>
      <c r="C37" s="47">
        <v>698</v>
      </c>
      <c r="D37" s="47">
        <v>1291</v>
      </c>
      <c r="E37" s="47">
        <v>89</v>
      </c>
      <c r="F37" s="47">
        <v>117</v>
      </c>
      <c r="G37" s="47">
        <v>206</v>
      </c>
      <c r="H37" s="47">
        <v>142</v>
      </c>
      <c r="I37" s="47">
        <v>181</v>
      </c>
      <c r="J37" s="47">
        <v>323</v>
      </c>
      <c r="K37" s="47">
        <v>606</v>
      </c>
      <c r="L37" s="47">
        <v>703</v>
      </c>
      <c r="M37" s="47">
        <v>1309</v>
      </c>
      <c r="N37" s="49">
        <v>6.7453625632377783</v>
      </c>
      <c r="O37" s="49">
        <v>8.452722063037255</v>
      </c>
      <c r="P37" s="49">
        <v>7.6684740511231642</v>
      </c>
    </row>
    <row r="38" spans="1:16" x14ac:dyDescent="0.2">
      <c r="A38" s="41" t="s">
        <v>90</v>
      </c>
      <c r="B38" s="48">
        <v>257</v>
      </c>
      <c r="C38" s="48">
        <v>232</v>
      </c>
      <c r="D38" s="42">
        <v>489</v>
      </c>
      <c r="E38" s="42">
        <v>44</v>
      </c>
      <c r="F38" s="42">
        <v>44</v>
      </c>
      <c r="G38" s="42">
        <v>88</v>
      </c>
      <c r="H38" s="48">
        <v>62</v>
      </c>
      <c r="I38" s="48">
        <v>72</v>
      </c>
      <c r="J38" s="42">
        <v>134</v>
      </c>
      <c r="K38" s="42">
        <v>258</v>
      </c>
      <c r="L38" s="42">
        <v>239</v>
      </c>
      <c r="M38" s="42">
        <v>497</v>
      </c>
      <c r="N38" s="45">
        <v>6.6147859922178975</v>
      </c>
      <c r="O38" s="45">
        <v>9.0517241379310391</v>
      </c>
      <c r="P38" s="45">
        <v>7.7709611451942777</v>
      </c>
    </row>
    <row r="39" spans="1:16" x14ac:dyDescent="0.2">
      <c r="A39" s="41" t="s">
        <v>70</v>
      </c>
      <c r="B39" s="48">
        <v>207</v>
      </c>
      <c r="C39" s="48">
        <v>279</v>
      </c>
      <c r="D39" s="42">
        <v>486</v>
      </c>
      <c r="E39" s="42">
        <v>31</v>
      </c>
      <c r="F39" s="42">
        <v>45</v>
      </c>
      <c r="G39" s="42">
        <v>76</v>
      </c>
      <c r="H39" s="48">
        <v>51</v>
      </c>
      <c r="I39" s="48">
        <v>72</v>
      </c>
      <c r="J39" s="42">
        <v>123</v>
      </c>
      <c r="K39" s="42">
        <v>219</v>
      </c>
      <c r="L39" s="42">
        <v>283</v>
      </c>
      <c r="M39" s="42">
        <v>502</v>
      </c>
      <c r="N39" s="45">
        <v>3.8647342995169032</v>
      </c>
      <c r="O39" s="45">
        <v>8.2437275985663092</v>
      </c>
      <c r="P39" s="45">
        <v>6.3786008230452662</v>
      </c>
    </row>
    <row r="40" spans="1:16" x14ac:dyDescent="0.2">
      <c r="A40" s="41" t="s">
        <v>157</v>
      </c>
      <c r="B40" s="48">
        <v>80</v>
      </c>
      <c r="C40" s="48">
        <v>116</v>
      </c>
      <c r="D40" s="42">
        <v>196</v>
      </c>
      <c r="E40" s="42">
        <v>10</v>
      </c>
      <c r="F40" s="42">
        <v>12</v>
      </c>
      <c r="G40" s="42">
        <v>22</v>
      </c>
      <c r="H40" s="48">
        <v>16</v>
      </c>
      <c r="I40" s="48">
        <v>24</v>
      </c>
      <c r="J40" s="42">
        <v>40</v>
      </c>
      <c r="K40" s="42">
        <v>81</v>
      </c>
      <c r="L40" s="42">
        <v>123</v>
      </c>
      <c r="M40" s="42">
        <v>204</v>
      </c>
      <c r="N40" s="45">
        <v>6.25</v>
      </c>
      <c r="O40" s="45">
        <v>4.31034482758621</v>
      </c>
      <c r="P40" s="45">
        <v>5.1020408163265252</v>
      </c>
    </row>
    <row r="41" spans="1:16" x14ac:dyDescent="0.2">
      <c r="A41" s="41" t="s">
        <v>85</v>
      </c>
      <c r="B41" s="48">
        <v>49</v>
      </c>
      <c r="C41" s="48">
        <v>71</v>
      </c>
      <c r="D41" s="42">
        <v>120</v>
      </c>
      <c r="E41" s="42">
        <v>4</v>
      </c>
      <c r="F41" s="42">
        <v>16</v>
      </c>
      <c r="G41" s="42">
        <v>20</v>
      </c>
      <c r="H41" s="48">
        <v>13</v>
      </c>
      <c r="I41" s="48">
        <v>13</v>
      </c>
      <c r="J41" s="42">
        <v>26</v>
      </c>
      <c r="K41" s="42">
        <v>48</v>
      </c>
      <c r="L41" s="42">
        <v>58</v>
      </c>
      <c r="M41" s="42">
        <v>106</v>
      </c>
      <c r="N41" s="45">
        <v>20.408163265306122</v>
      </c>
      <c r="O41" s="45">
        <v>14.084507042253524</v>
      </c>
      <c r="P41" s="45">
        <v>16.666666666666664</v>
      </c>
    </row>
    <row r="42" spans="1:16" x14ac:dyDescent="0.2">
      <c r="A42" s="40" t="s">
        <v>27</v>
      </c>
      <c r="B42" s="47">
        <v>2698</v>
      </c>
      <c r="C42" s="47">
        <v>3413</v>
      </c>
      <c r="D42" s="47">
        <v>6111</v>
      </c>
      <c r="E42" s="47">
        <v>385</v>
      </c>
      <c r="F42" s="47">
        <v>510</v>
      </c>
      <c r="G42" s="47">
        <v>895</v>
      </c>
      <c r="H42" s="47">
        <v>718</v>
      </c>
      <c r="I42" s="47">
        <v>881</v>
      </c>
      <c r="J42" s="47">
        <v>1599</v>
      </c>
      <c r="K42" s="47">
        <v>2841</v>
      </c>
      <c r="L42" s="47">
        <v>3571</v>
      </c>
      <c r="M42" s="47">
        <v>6412</v>
      </c>
      <c r="N42" s="49">
        <v>7.0422535211267618</v>
      </c>
      <c r="O42" s="49">
        <v>6.2408438324055071</v>
      </c>
      <c r="P42" s="49">
        <v>6.5946653575519543</v>
      </c>
    </row>
    <row r="43" spans="1:16" s="32" customFormat="1" x14ac:dyDescent="0.2">
      <c r="A43" s="41" t="s">
        <v>63</v>
      </c>
      <c r="B43" s="48">
        <v>849</v>
      </c>
      <c r="C43" s="48">
        <v>1073</v>
      </c>
      <c r="D43" s="42">
        <v>1922</v>
      </c>
      <c r="E43" s="42">
        <v>130</v>
      </c>
      <c r="F43" s="42">
        <v>164</v>
      </c>
      <c r="G43" s="42">
        <v>294</v>
      </c>
      <c r="H43" s="48">
        <v>192</v>
      </c>
      <c r="I43" s="48">
        <v>243</v>
      </c>
      <c r="J43" s="42">
        <v>435</v>
      </c>
      <c r="K43" s="42">
        <v>860</v>
      </c>
      <c r="L43" s="42">
        <v>1109</v>
      </c>
      <c r="M43" s="42">
        <v>1969</v>
      </c>
      <c r="N43" s="45">
        <v>6.0070671378091856</v>
      </c>
      <c r="O43" s="45">
        <v>4.0074557315936676</v>
      </c>
      <c r="P43" s="45">
        <v>4.8907388137356955</v>
      </c>
    </row>
    <row r="44" spans="1:16" x14ac:dyDescent="0.2">
      <c r="A44" s="41" t="s">
        <v>123</v>
      </c>
      <c r="B44" s="48">
        <v>250</v>
      </c>
      <c r="C44" s="48">
        <v>334</v>
      </c>
      <c r="D44" s="42">
        <v>584</v>
      </c>
      <c r="E44" s="42">
        <v>25</v>
      </c>
      <c r="F44" s="42">
        <v>35</v>
      </c>
      <c r="G44" s="42">
        <v>60</v>
      </c>
      <c r="H44" s="48">
        <v>63</v>
      </c>
      <c r="I44" s="48">
        <v>87</v>
      </c>
      <c r="J44" s="42">
        <v>150</v>
      </c>
      <c r="K44" s="42">
        <v>255</v>
      </c>
      <c r="L44" s="42">
        <v>331</v>
      </c>
      <c r="M44" s="42">
        <v>586</v>
      </c>
      <c r="N44" s="45">
        <v>13.200000000000001</v>
      </c>
      <c r="O44" s="45">
        <v>16.467065868263475</v>
      </c>
      <c r="P44" s="45">
        <v>15.068493150684937</v>
      </c>
    </row>
    <row r="45" spans="1:16" s="32" customFormat="1" x14ac:dyDescent="0.2">
      <c r="A45" s="41" t="s">
        <v>89</v>
      </c>
      <c r="B45" s="48">
        <v>847</v>
      </c>
      <c r="C45" s="48">
        <v>1038</v>
      </c>
      <c r="D45" s="42">
        <v>1885</v>
      </c>
      <c r="E45" s="42">
        <v>129</v>
      </c>
      <c r="F45" s="42">
        <v>164</v>
      </c>
      <c r="G45" s="42">
        <v>293</v>
      </c>
      <c r="H45" s="48">
        <v>203</v>
      </c>
      <c r="I45" s="48">
        <v>255</v>
      </c>
      <c r="J45" s="42">
        <v>458</v>
      </c>
      <c r="K45" s="42">
        <v>872</v>
      </c>
      <c r="L45" s="42">
        <v>1087</v>
      </c>
      <c r="M45" s="42">
        <v>1959</v>
      </c>
      <c r="N45" s="45">
        <v>5.7851239669421517</v>
      </c>
      <c r="O45" s="45">
        <v>4.046242774566478</v>
      </c>
      <c r="P45" s="45">
        <v>4.8275862068965498</v>
      </c>
    </row>
    <row r="46" spans="1:16" x14ac:dyDescent="0.2">
      <c r="A46" s="41" t="s">
        <v>91</v>
      </c>
      <c r="B46" s="48">
        <v>298</v>
      </c>
      <c r="C46" s="48">
        <v>215</v>
      </c>
      <c r="D46" s="42">
        <v>513</v>
      </c>
      <c r="E46" s="42">
        <v>49</v>
      </c>
      <c r="F46" s="42">
        <v>37</v>
      </c>
      <c r="G46" s="42">
        <v>86</v>
      </c>
      <c r="H46" s="48">
        <v>130</v>
      </c>
      <c r="I46" s="48">
        <v>100</v>
      </c>
      <c r="J46" s="42">
        <v>230</v>
      </c>
      <c r="K46" s="42">
        <v>357</v>
      </c>
      <c r="L46" s="42">
        <v>250</v>
      </c>
      <c r="M46" s="42">
        <v>607</v>
      </c>
      <c r="N46" s="45">
        <v>7.3825503355704702</v>
      </c>
      <c r="O46" s="45">
        <v>13.023255813953494</v>
      </c>
      <c r="P46" s="45">
        <v>9.7465886939571149</v>
      </c>
    </row>
    <row r="47" spans="1:16" x14ac:dyDescent="0.2">
      <c r="A47" s="41" t="s">
        <v>95</v>
      </c>
      <c r="B47" s="48">
        <v>70</v>
      </c>
      <c r="C47" s="48">
        <v>58</v>
      </c>
      <c r="D47" s="42">
        <v>128</v>
      </c>
      <c r="E47" s="42">
        <v>3</v>
      </c>
      <c r="F47" s="42">
        <v>5</v>
      </c>
      <c r="G47" s="42">
        <v>8</v>
      </c>
      <c r="H47" s="48">
        <v>25</v>
      </c>
      <c r="I47" s="48">
        <v>17</v>
      </c>
      <c r="J47" s="42">
        <v>42</v>
      </c>
      <c r="K47" s="42">
        <v>79</v>
      </c>
      <c r="L47" s="42">
        <v>58</v>
      </c>
      <c r="M47" s="42">
        <v>137</v>
      </c>
      <c r="N47" s="45">
        <v>18.571428571428573</v>
      </c>
      <c r="O47" s="45">
        <v>20.68965517241379</v>
      </c>
      <c r="P47" s="45">
        <v>19.53125</v>
      </c>
    </row>
    <row r="48" spans="1:16" x14ac:dyDescent="0.2">
      <c r="A48" s="41" t="s">
        <v>84</v>
      </c>
      <c r="B48" s="48">
        <v>384</v>
      </c>
      <c r="C48" s="48">
        <v>695</v>
      </c>
      <c r="D48" s="42">
        <v>1079</v>
      </c>
      <c r="E48" s="42">
        <v>49</v>
      </c>
      <c r="F48" s="42">
        <v>105</v>
      </c>
      <c r="G48" s="42">
        <v>154</v>
      </c>
      <c r="H48" s="48">
        <v>105</v>
      </c>
      <c r="I48" s="48">
        <v>179</v>
      </c>
      <c r="J48" s="42">
        <v>284</v>
      </c>
      <c r="K48" s="42">
        <v>418</v>
      </c>
      <c r="L48" s="42">
        <v>736</v>
      </c>
      <c r="M48" s="42">
        <v>1154</v>
      </c>
      <c r="N48" s="45">
        <v>5.7291666666666625</v>
      </c>
      <c r="O48" s="45">
        <v>4.7482014388489198</v>
      </c>
      <c r="P48" s="45">
        <v>5.0973123262279874</v>
      </c>
    </row>
    <row r="49" spans="1:17" x14ac:dyDescent="0.2">
      <c r="A49" s="40" t="s">
        <v>26</v>
      </c>
      <c r="B49" s="47">
        <v>1143</v>
      </c>
      <c r="C49" s="47">
        <v>1860</v>
      </c>
      <c r="D49" s="47">
        <v>3003</v>
      </c>
      <c r="E49" s="47">
        <v>187</v>
      </c>
      <c r="F49" s="47">
        <v>350</v>
      </c>
      <c r="G49" s="47">
        <v>537</v>
      </c>
      <c r="H49" s="47">
        <v>241</v>
      </c>
      <c r="I49" s="47">
        <v>400</v>
      </c>
      <c r="J49" s="47">
        <v>641</v>
      </c>
      <c r="K49" s="47">
        <v>1154</v>
      </c>
      <c r="L49" s="47">
        <v>1892</v>
      </c>
      <c r="M49" s="47">
        <v>3046</v>
      </c>
      <c r="N49" s="49">
        <v>3.7620297462817143</v>
      </c>
      <c r="O49" s="49">
        <v>0.96774193548386789</v>
      </c>
      <c r="P49" s="49">
        <v>2.0313020313020291</v>
      </c>
    </row>
    <row r="50" spans="1:17" s="32" customFormat="1" x14ac:dyDescent="0.2">
      <c r="A50" s="41" t="s">
        <v>80</v>
      </c>
      <c r="B50" s="48">
        <v>1055</v>
      </c>
      <c r="C50" s="48">
        <v>1676</v>
      </c>
      <c r="D50" s="42">
        <v>2731</v>
      </c>
      <c r="E50" s="42">
        <v>173</v>
      </c>
      <c r="F50" s="42">
        <v>308</v>
      </c>
      <c r="G50" s="42">
        <v>481</v>
      </c>
      <c r="H50" s="48">
        <v>220</v>
      </c>
      <c r="I50" s="48">
        <v>368</v>
      </c>
      <c r="J50" s="42">
        <v>588</v>
      </c>
      <c r="K50" s="42">
        <v>1068</v>
      </c>
      <c r="L50" s="42">
        <v>1726</v>
      </c>
      <c r="M50" s="42">
        <v>2794</v>
      </c>
      <c r="N50" s="45">
        <v>3.2227488151658767</v>
      </c>
      <c r="O50" s="45">
        <v>0.5966587112171795</v>
      </c>
      <c r="P50" s="45">
        <v>1.6111314536799703</v>
      </c>
    </row>
    <row r="51" spans="1:17" s="32" customFormat="1" x14ac:dyDescent="0.2">
      <c r="A51" s="41" t="s">
        <v>122</v>
      </c>
      <c r="B51" s="48">
        <v>88</v>
      </c>
      <c r="C51" s="48">
        <v>184</v>
      </c>
      <c r="D51" s="42">
        <v>272</v>
      </c>
      <c r="E51" s="42">
        <v>14</v>
      </c>
      <c r="F51" s="42">
        <v>42</v>
      </c>
      <c r="G51" s="42">
        <v>56</v>
      </c>
      <c r="H51" s="48">
        <v>21</v>
      </c>
      <c r="I51" s="48">
        <v>32</v>
      </c>
      <c r="J51" s="42">
        <v>53</v>
      </c>
      <c r="K51" s="42">
        <v>86</v>
      </c>
      <c r="L51" s="42">
        <v>166</v>
      </c>
      <c r="M51" s="42">
        <v>252</v>
      </c>
      <c r="N51" s="45">
        <v>10.22727272727273</v>
      </c>
      <c r="O51" s="45">
        <v>4.3478260869565188</v>
      </c>
      <c r="P51" s="45">
        <v>6.25</v>
      </c>
    </row>
    <row r="52" spans="1:17" x14ac:dyDescent="0.2">
      <c r="A52" s="40" t="s">
        <v>25</v>
      </c>
      <c r="B52" s="47">
        <v>837</v>
      </c>
      <c r="C52" s="47">
        <v>1058</v>
      </c>
      <c r="D52" s="47">
        <v>1895</v>
      </c>
      <c r="E52" s="47">
        <v>107</v>
      </c>
      <c r="F52" s="47">
        <v>191</v>
      </c>
      <c r="G52" s="47">
        <v>298</v>
      </c>
      <c r="H52" s="47">
        <v>226</v>
      </c>
      <c r="I52" s="47">
        <v>263</v>
      </c>
      <c r="J52" s="47">
        <v>489</v>
      </c>
      <c r="K52" s="47">
        <v>873</v>
      </c>
      <c r="L52" s="47">
        <v>1084</v>
      </c>
      <c r="M52" s="47">
        <v>1957</v>
      </c>
      <c r="N52" s="49">
        <v>9.916367980884111</v>
      </c>
      <c r="O52" s="49">
        <v>4.3478260869565188</v>
      </c>
      <c r="P52" s="49">
        <v>6.8073878627968316</v>
      </c>
    </row>
    <row r="53" spans="1:17" x14ac:dyDescent="0.2">
      <c r="A53" s="41" t="s">
        <v>71</v>
      </c>
      <c r="B53" s="48">
        <v>277</v>
      </c>
      <c r="C53" s="48">
        <v>240</v>
      </c>
      <c r="D53" s="42">
        <v>517</v>
      </c>
      <c r="E53" s="42">
        <v>30</v>
      </c>
      <c r="F53" s="42">
        <v>34</v>
      </c>
      <c r="G53" s="42">
        <v>64</v>
      </c>
      <c r="H53" s="48">
        <v>70</v>
      </c>
      <c r="I53" s="48">
        <v>59</v>
      </c>
      <c r="J53" s="42">
        <v>129</v>
      </c>
      <c r="K53" s="42">
        <v>289</v>
      </c>
      <c r="L53" s="42">
        <v>241</v>
      </c>
      <c r="M53" s="42">
        <v>530</v>
      </c>
      <c r="N53" s="45">
        <v>10.108303249097473</v>
      </c>
      <c r="O53" s="45">
        <v>9.9999999999999982</v>
      </c>
      <c r="P53" s="45">
        <v>10.058027079303677</v>
      </c>
      <c r="Q53" s="55"/>
    </row>
    <row r="54" spans="1:17" x14ac:dyDescent="0.2">
      <c r="A54" s="41" t="s">
        <v>96</v>
      </c>
      <c r="B54" s="48">
        <v>256</v>
      </c>
      <c r="C54" s="48">
        <v>182</v>
      </c>
      <c r="D54" s="42">
        <v>438</v>
      </c>
      <c r="E54" s="42">
        <v>34</v>
      </c>
      <c r="F54" s="42">
        <v>40</v>
      </c>
      <c r="G54" s="42">
        <v>74</v>
      </c>
      <c r="H54" s="48">
        <v>71</v>
      </c>
      <c r="I54" s="48">
        <v>44</v>
      </c>
      <c r="J54" s="42">
        <v>115</v>
      </c>
      <c r="K54" s="42">
        <v>267</v>
      </c>
      <c r="L54" s="42">
        <v>182</v>
      </c>
      <c r="M54" s="42">
        <v>449</v>
      </c>
      <c r="N54" s="45">
        <v>10.15625</v>
      </c>
      <c r="O54" s="45">
        <v>2.1978021978022011</v>
      </c>
      <c r="P54" s="45">
        <v>6.8493150684931559</v>
      </c>
    </row>
    <row r="55" spans="1:17" s="32" customFormat="1" x14ac:dyDescent="0.2">
      <c r="A55" s="41" t="s">
        <v>121</v>
      </c>
      <c r="B55" s="48">
        <v>109</v>
      </c>
      <c r="C55" s="48">
        <v>248</v>
      </c>
      <c r="D55" s="42">
        <v>357</v>
      </c>
      <c r="E55" s="42">
        <v>20</v>
      </c>
      <c r="F55" s="42">
        <v>41</v>
      </c>
      <c r="G55" s="42">
        <v>61</v>
      </c>
      <c r="H55" s="48">
        <v>31</v>
      </c>
      <c r="I55" s="48">
        <v>58</v>
      </c>
      <c r="J55" s="42">
        <v>89</v>
      </c>
      <c r="K55" s="42">
        <v>115</v>
      </c>
      <c r="L55" s="42">
        <v>251</v>
      </c>
      <c r="M55" s="42">
        <v>366</v>
      </c>
      <c r="N55" s="45">
        <v>4.587155963302747</v>
      </c>
      <c r="O55" s="45">
        <v>5.6451612903225756</v>
      </c>
      <c r="P55" s="45">
        <v>5.3221288515406195</v>
      </c>
    </row>
    <row r="56" spans="1:17" s="32" customFormat="1" x14ac:dyDescent="0.2">
      <c r="A56" s="41" t="s">
        <v>92</v>
      </c>
      <c r="B56" s="48">
        <v>157</v>
      </c>
      <c r="C56" s="48">
        <v>344</v>
      </c>
      <c r="D56" s="42">
        <v>501</v>
      </c>
      <c r="E56" s="42">
        <v>18</v>
      </c>
      <c r="F56" s="42">
        <v>73</v>
      </c>
      <c r="G56" s="42">
        <v>91</v>
      </c>
      <c r="H56" s="48">
        <v>36</v>
      </c>
      <c r="I56" s="48">
        <v>81</v>
      </c>
      <c r="J56" s="42">
        <v>117</v>
      </c>
      <c r="K56" s="42">
        <v>160</v>
      </c>
      <c r="L56" s="42">
        <v>348</v>
      </c>
      <c r="M56" s="42">
        <v>508</v>
      </c>
      <c r="N56" s="45">
        <v>9.554140127388532</v>
      </c>
      <c r="O56" s="45">
        <v>1.1627906976744207</v>
      </c>
      <c r="P56" s="45">
        <v>3.7924151696606789</v>
      </c>
    </row>
    <row r="57" spans="1:17" x14ac:dyDescent="0.2">
      <c r="A57" s="41" t="s">
        <v>120</v>
      </c>
      <c r="B57" s="48">
        <v>38</v>
      </c>
      <c r="C57" s="48">
        <v>44</v>
      </c>
      <c r="D57" s="42">
        <v>82</v>
      </c>
      <c r="E57" s="42">
        <v>5</v>
      </c>
      <c r="F57" s="42">
        <v>3</v>
      </c>
      <c r="G57" s="42">
        <v>8</v>
      </c>
      <c r="H57" s="48">
        <v>18</v>
      </c>
      <c r="I57" s="48">
        <v>21</v>
      </c>
      <c r="J57" s="42">
        <v>39</v>
      </c>
      <c r="K57" s="42">
        <v>42</v>
      </c>
      <c r="L57" s="42">
        <v>62</v>
      </c>
      <c r="M57" s="42">
        <v>104</v>
      </c>
      <c r="N57" s="45">
        <v>23.684210526315784</v>
      </c>
      <c r="O57" s="45">
        <v>0</v>
      </c>
      <c r="P57" s="45">
        <v>10.97560975609756</v>
      </c>
    </row>
    <row r="58" spans="1:17" x14ac:dyDescent="0.2">
      <c r="A58" s="40" t="s">
        <v>24</v>
      </c>
      <c r="B58" s="47">
        <v>309</v>
      </c>
      <c r="C58" s="47">
        <v>1407</v>
      </c>
      <c r="D58" s="47">
        <v>1716</v>
      </c>
      <c r="E58" s="47">
        <v>46</v>
      </c>
      <c r="F58" s="47">
        <v>300</v>
      </c>
      <c r="G58" s="47">
        <v>346</v>
      </c>
      <c r="H58" s="47">
        <v>91</v>
      </c>
      <c r="I58" s="47">
        <v>409</v>
      </c>
      <c r="J58" s="47">
        <v>500</v>
      </c>
      <c r="K58" s="47">
        <v>338</v>
      </c>
      <c r="L58" s="47">
        <v>1457</v>
      </c>
      <c r="M58" s="47">
        <v>1795</v>
      </c>
      <c r="N58" s="49">
        <v>5.1779935275080957</v>
      </c>
      <c r="O58" s="49">
        <v>4.1933191186922514</v>
      </c>
      <c r="P58" s="49">
        <v>4.3706293706293753</v>
      </c>
    </row>
    <row r="59" spans="1:17" x14ac:dyDescent="0.2">
      <c r="A59" s="41" t="s">
        <v>87</v>
      </c>
      <c r="B59" s="48">
        <v>291</v>
      </c>
      <c r="C59" s="48">
        <v>1262</v>
      </c>
      <c r="D59" s="42">
        <v>1553</v>
      </c>
      <c r="E59" s="42">
        <v>44</v>
      </c>
      <c r="F59" s="42">
        <v>267</v>
      </c>
      <c r="G59" s="42">
        <v>311</v>
      </c>
      <c r="H59" s="48">
        <v>83</v>
      </c>
      <c r="I59" s="48">
        <v>361</v>
      </c>
      <c r="J59" s="42">
        <v>444</v>
      </c>
      <c r="K59" s="42">
        <v>311</v>
      </c>
      <c r="L59" s="42">
        <v>1305</v>
      </c>
      <c r="M59" s="42">
        <v>1616</v>
      </c>
      <c r="N59" s="45">
        <v>6.5292096219931262</v>
      </c>
      <c r="O59" s="45">
        <v>4.041204437400947</v>
      </c>
      <c r="P59" s="45">
        <v>4.507405022537025</v>
      </c>
    </row>
    <row r="60" spans="1:17" x14ac:dyDescent="0.2">
      <c r="A60" s="41" t="s">
        <v>119</v>
      </c>
      <c r="B60" s="48">
        <v>18</v>
      </c>
      <c r="C60" s="48">
        <v>145</v>
      </c>
      <c r="D60" s="42">
        <v>163</v>
      </c>
      <c r="E60" s="42">
        <v>2</v>
      </c>
      <c r="F60" s="42">
        <v>33</v>
      </c>
      <c r="G60" s="42">
        <v>35</v>
      </c>
      <c r="H60" s="48">
        <v>8</v>
      </c>
      <c r="I60" s="48">
        <v>48</v>
      </c>
      <c r="J60" s="42">
        <v>56</v>
      </c>
      <c r="K60" s="42">
        <v>27</v>
      </c>
      <c r="L60" s="42">
        <v>152</v>
      </c>
      <c r="M60" s="42">
        <v>179</v>
      </c>
      <c r="N60" s="45">
        <v>-16.666666666666675</v>
      </c>
      <c r="O60" s="45">
        <v>5.5172413793103452</v>
      </c>
      <c r="P60" s="45">
        <v>3.0674846625766916</v>
      </c>
    </row>
    <row r="61" spans="1:17" s="56" customFormat="1" x14ac:dyDescent="0.2">
      <c r="A61" s="40" t="s">
        <v>23</v>
      </c>
      <c r="B61" s="47">
        <v>280</v>
      </c>
      <c r="C61" s="47">
        <v>236</v>
      </c>
      <c r="D61" s="47">
        <v>516</v>
      </c>
      <c r="E61" s="47">
        <v>44</v>
      </c>
      <c r="F61" s="47">
        <v>32</v>
      </c>
      <c r="G61" s="47">
        <v>76</v>
      </c>
      <c r="H61" s="47">
        <v>51</v>
      </c>
      <c r="I61" s="47">
        <v>48</v>
      </c>
      <c r="J61" s="47">
        <v>99</v>
      </c>
      <c r="K61" s="47">
        <v>252</v>
      </c>
      <c r="L61" s="47">
        <v>231</v>
      </c>
      <c r="M61" s="47">
        <v>483</v>
      </c>
      <c r="N61" s="49">
        <v>12.5</v>
      </c>
      <c r="O61" s="49">
        <v>8.8983050847457612</v>
      </c>
      <c r="P61" s="49">
        <v>10.852713178294572</v>
      </c>
    </row>
    <row r="62" spans="1:17" x14ac:dyDescent="0.2">
      <c r="A62" s="41" t="s">
        <v>118</v>
      </c>
      <c r="B62" s="48">
        <v>155</v>
      </c>
      <c r="C62" s="48">
        <v>120</v>
      </c>
      <c r="D62" s="42">
        <v>275</v>
      </c>
      <c r="E62" s="42">
        <v>21</v>
      </c>
      <c r="F62" s="42">
        <v>17</v>
      </c>
      <c r="G62" s="42">
        <v>38</v>
      </c>
      <c r="H62" s="48">
        <v>26</v>
      </c>
      <c r="I62" s="48">
        <v>27</v>
      </c>
      <c r="J62" s="42">
        <v>53</v>
      </c>
      <c r="K62" s="42">
        <v>141</v>
      </c>
      <c r="L62" s="42">
        <v>121</v>
      </c>
      <c r="M62" s="42">
        <v>262</v>
      </c>
      <c r="N62" s="45">
        <v>12.25806451612903</v>
      </c>
      <c r="O62" s="45">
        <v>7.4999999999999956</v>
      </c>
      <c r="P62" s="45">
        <v>10.18181818181818</v>
      </c>
    </row>
    <row r="63" spans="1:17" x14ac:dyDescent="0.2">
      <c r="A63" s="41" t="s">
        <v>117</v>
      </c>
      <c r="B63" s="48">
        <v>62</v>
      </c>
      <c r="C63" s="48">
        <v>39</v>
      </c>
      <c r="D63" s="42">
        <v>101</v>
      </c>
      <c r="E63" s="42">
        <v>14</v>
      </c>
      <c r="F63" s="42">
        <v>5</v>
      </c>
      <c r="G63" s="42">
        <v>19</v>
      </c>
      <c r="H63" s="48">
        <v>12</v>
      </c>
      <c r="I63" s="48">
        <v>8</v>
      </c>
      <c r="J63" s="42">
        <v>20</v>
      </c>
      <c r="K63" s="42">
        <v>55</v>
      </c>
      <c r="L63" s="42">
        <v>40</v>
      </c>
      <c r="M63" s="42">
        <v>95</v>
      </c>
      <c r="N63" s="45">
        <v>8.0645161290322616</v>
      </c>
      <c r="O63" s="45">
        <v>5.1282051282051322</v>
      </c>
      <c r="P63" s="45">
        <v>6.9306930693069262</v>
      </c>
    </row>
    <row r="64" spans="1:17" x14ac:dyDescent="0.2">
      <c r="A64" s="41" t="s">
        <v>141</v>
      </c>
      <c r="B64" s="48">
        <v>63</v>
      </c>
      <c r="C64" s="48">
        <v>77</v>
      </c>
      <c r="D64" s="42">
        <v>140</v>
      </c>
      <c r="E64" s="42">
        <v>9</v>
      </c>
      <c r="F64" s="42">
        <v>10</v>
      </c>
      <c r="G64" s="42">
        <v>19</v>
      </c>
      <c r="H64" s="48">
        <v>13</v>
      </c>
      <c r="I64" s="48">
        <v>13</v>
      </c>
      <c r="J64" s="42">
        <v>26</v>
      </c>
      <c r="K64" s="42">
        <v>56</v>
      </c>
      <c r="L64" s="42">
        <v>70</v>
      </c>
      <c r="M64" s="42">
        <v>126</v>
      </c>
      <c r="N64" s="45">
        <v>17.460317460317466</v>
      </c>
      <c r="O64" s="45">
        <v>12.987012987012992</v>
      </c>
      <c r="P64" s="45">
        <v>15.000000000000002</v>
      </c>
    </row>
    <row r="65" spans="1:16" x14ac:dyDescent="0.2">
      <c r="A65" s="40" t="s">
        <v>22</v>
      </c>
      <c r="B65" s="47">
        <v>458</v>
      </c>
      <c r="C65" s="47">
        <v>666</v>
      </c>
      <c r="D65" s="47">
        <v>1124</v>
      </c>
      <c r="E65" s="47">
        <v>62</v>
      </c>
      <c r="F65" s="47">
        <v>114</v>
      </c>
      <c r="G65" s="47">
        <v>176</v>
      </c>
      <c r="H65" s="47">
        <v>132</v>
      </c>
      <c r="I65" s="47">
        <v>135</v>
      </c>
      <c r="J65" s="47">
        <v>267</v>
      </c>
      <c r="K65" s="47">
        <v>459</v>
      </c>
      <c r="L65" s="47">
        <v>586</v>
      </c>
      <c r="M65" s="47">
        <v>1045</v>
      </c>
      <c r="N65" s="49">
        <v>15.06550218340611</v>
      </c>
      <c r="O65" s="49">
        <v>15.165165165165162</v>
      </c>
      <c r="P65" s="49">
        <v>15.12455516014235</v>
      </c>
    </row>
    <row r="66" spans="1:16" ht="13.5" x14ac:dyDescent="0.2">
      <c r="A66" s="37" t="s">
        <v>186</v>
      </c>
      <c r="B66" s="48">
        <v>51</v>
      </c>
      <c r="C66" s="48">
        <v>125</v>
      </c>
      <c r="D66" s="42">
        <v>176</v>
      </c>
      <c r="E66" s="42">
        <v>10</v>
      </c>
      <c r="F66" s="42">
        <v>21</v>
      </c>
      <c r="G66" s="42">
        <v>31</v>
      </c>
      <c r="H66" s="48">
        <v>15</v>
      </c>
      <c r="I66" s="48">
        <v>32</v>
      </c>
      <c r="J66" s="42">
        <v>47</v>
      </c>
      <c r="K66" s="42">
        <v>49</v>
      </c>
      <c r="L66" s="42">
        <v>130</v>
      </c>
      <c r="M66" s="42">
        <v>179</v>
      </c>
      <c r="N66" s="45">
        <v>13.725490196078427</v>
      </c>
      <c r="O66" s="45">
        <v>4.8000000000000043</v>
      </c>
      <c r="P66" s="45">
        <v>7.3863636363636349</v>
      </c>
    </row>
    <row r="67" spans="1:16" s="32" customFormat="1" x14ac:dyDescent="0.2">
      <c r="A67" s="41" t="s">
        <v>115</v>
      </c>
      <c r="B67" s="48">
        <v>42</v>
      </c>
      <c r="C67" s="48">
        <v>61</v>
      </c>
      <c r="D67" s="42">
        <v>103</v>
      </c>
      <c r="E67" s="42">
        <v>5</v>
      </c>
      <c r="F67" s="42">
        <v>14</v>
      </c>
      <c r="G67" s="42">
        <v>19</v>
      </c>
      <c r="H67" s="48">
        <v>17</v>
      </c>
      <c r="I67" s="48">
        <v>12</v>
      </c>
      <c r="J67" s="42">
        <v>29</v>
      </c>
      <c r="K67" s="42">
        <v>51</v>
      </c>
      <c r="L67" s="42">
        <v>52</v>
      </c>
      <c r="M67" s="42">
        <v>103</v>
      </c>
      <c r="N67" s="45">
        <v>7.1428571428571397</v>
      </c>
      <c r="O67" s="45">
        <v>11.475409836065575</v>
      </c>
      <c r="P67" s="45">
        <v>9.7087378640776656</v>
      </c>
    </row>
    <row r="68" spans="1:16" x14ac:dyDescent="0.2">
      <c r="A68" s="41" t="s">
        <v>114</v>
      </c>
      <c r="B68" s="48">
        <v>141</v>
      </c>
      <c r="C68" s="48">
        <v>112</v>
      </c>
      <c r="D68" s="42">
        <v>253</v>
      </c>
      <c r="E68" s="42">
        <v>20</v>
      </c>
      <c r="F68" s="42">
        <v>12</v>
      </c>
      <c r="G68" s="42">
        <v>32</v>
      </c>
      <c r="H68" s="48">
        <v>40</v>
      </c>
      <c r="I68" s="48">
        <v>25</v>
      </c>
      <c r="J68" s="42">
        <v>65</v>
      </c>
      <c r="K68" s="42">
        <v>141</v>
      </c>
      <c r="L68" s="42">
        <v>97</v>
      </c>
      <c r="M68" s="42">
        <v>238</v>
      </c>
      <c r="N68" s="45">
        <v>14.184397163120565</v>
      </c>
      <c r="O68" s="45">
        <v>25</v>
      </c>
      <c r="P68" s="45">
        <v>18.972332015810277</v>
      </c>
    </row>
    <row r="69" spans="1:16" x14ac:dyDescent="0.2">
      <c r="A69" s="41" t="s">
        <v>113</v>
      </c>
      <c r="B69" s="48">
        <v>167</v>
      </c>
      <c r="C69" s="48">
        <v>130</v>
      </c>
      <c r="D69" s="42">
        <v>297</v>
      </c>
      <c r="E69" s="42">
        <v>16</v>
      </c>
      <c r="F69" s="42">
        <v>22</v>
      </c>
      <c r="G69" s="42">
        <v>38</v>
      </c>
      <c r="H69" s="42">
        <v>44</v>
      </c>
      <c r="I69" s="42">
        <v>18</v>
      </c>
      <c r="J69" s="42">
        <v>62</v>
      </c>
      <c r="K69" s="42">
        <v>167</v>
      </c>
      <c r="L69" s="42">
        <v>106</v>
      </c>
      <c r="M69" s="42">
        <v>273</v>
      </c>
      <c r="N69" s="45">
        <v>16.766467065868262</v>
      </c>
      <c r="O69" s="45">
        <v>15.384615384615385</v>
      </c>
      <c r="P69" s="45">
        <v>16.161616161616166</v>
      </c>
    </row>
    <row r="70" spans="1:16" x14ac:dyDescent="0.2">
      <c r="A70" s="41" t="s">
        <v>59</v>
      </c>
      <c r="B70" s="48">
        <v>57</v>
      </c>
      <c r="C70" s="48">
        <v>238</v>
      </c>
      <c r="D70" s="42">
        <v>295</v>
      </c>
      <c r="E70" s="42">
        <v>11</v>
      </c>
      <c r="F70" s="42">
        <v>45</v>
      </c>
      <c r="G70" s="42">
        <v>56</v>
      </c>
      <c r="H70" s="48">
        <v>16</v>
      </c>
      <c r="I70" s="48">
        <v>48</v>
      </c>
      <c r="J70" s="42">
        <v>64</v>
      </c>
      <c r="K70" s="42">
        <v>51</v>
      </c>
      <c r="L70" s="42">
        <v>201</v>
      </c>
      <c r="M70" s="42">
        <v>252</v>
      </c>
      <c r="N70" s="45">
        <v>19.298245614035093</v>
      </c>
      <c r="O70" s="45">
        <v>16.806722689075627</v>
      </c>
      <c r="P70" s="45">
        <v>17.288135593220343</v>
      </c>
    </row>
    <row r="71" spans="1:16" x14ac:dyDescent="0.2">
      <c r="A71" s="40" t="s">
        <v>21</v>
      </c>
      <c r="B71" s="47">
        <v>2036</v>
      </c>
      <c r="C71" s="47">
        <v>626</v>
      </c>
      <c r="D71" s="47">
        <v>2662</v>
      </c>
      <c r="E71" s="47">
        <v>237</v>
      </c>
      <c r="F71" s="47">
        <v>89</v>
      </c>
      <c r="G71" s="47">
        <v>326</v>
      </c>
      <c r="H71" s="47">
        <v>532</v>
      </c>
      <c r="I71" s="47">
        <v>144</v>
      </c>
      <c r="J71" s="47">
        <v>676</v>
      </c>
      <c r="K71" s="47">
        <v>2063</v>
      </c>
      <c r="L71" s="47">
        <v>608</v>
      </c>
      <c r="M71" s="47">
        <v>2671</v>
      </c>
      <c r="N71" s="49">
        <v>13.163064833005889</v>
      </c>
      <c r="O71" s="49">
        <v>11.661341853035145</v>
      </c>
      <c r="P71" s="49">
        <v>12.809917355371903</v>
      </c>
    </row>
    <row r="72" spans="1:16" x14ac:dyDescent="0.2">
      <c r="A72" s="41" t="s">
        <v>169</v>
      </c>
      <c r="B72" s="48">
        <v>509</v>
      </c>
      <c r="C72" s="48">
        <v>178</v>
      </c>
      <c r="D72" s="42">
        <v>687</v>
      </c>
      <c r="E72" s="42">
        <v>70</v>
      </c>
      <c r="F72" s="42">
        <v>22</v>
      </c>
      <c r="G72" s="42">
        <v>92</v>
      </c>
      <c r="H72" s="48">
        <v>119</v>
      </c>
      <c r="I72" s="48">
        <v>39</v>
      </c>
      <c r="J72" s="42">
        <v>158</v>
      </c>
      <c r="K72" s="42">
        <v>507</v>
      </c>
      <c r="L72" s="42">
        <v>179</v>
      </c>
      <c r="M72" s="42">
        <v>686</v>
      </c>
      <c r="N72" s="45">
        <v>10.019646365422396</v>
      </c>
      <c r="O72" s="45">
        <v>8.9887640449438209</v>
      </c>
      <c r="P72" s="45">
        <v>9.7525473071324633</v>
      </c>
    </row>
    <row r="73" spans="1:16" x14ac:dyDescent="0.2">
      <c r="A73" s="41" t="s">
        <v>170</v>
      </c>
      <c r="B73" s="48">
        <v>501</v>
      </c>
      <c r="C73" s="48">
        <v>139</v>
      </c>
      <c r="D73" s="42">
        <v>640</v>
      </c>
      <c r="E73" s="42">
        <v>52</v>
      </c>
      <c r="F73" s="42">
        <v>20</v>
      </c>
      <c r="G73" s="42">
        <v>72</v>
      </c>
      <c r="H73" s="48">
        <v>114</v>
      </c>
      <c r="I73" s="48">
        <v>31</v>
      </c>
      <c r="J73" s="42">
        <v>145</v>
      </c>
      <c r="K73" s="42">
        <v>507</v>
      </c>
      <c r="L73" s="42">
        <v>129</v>
      </c>
      <c r="M73" s="42">
        <v>636</v>
      </c>
      <c r="N73" s="45">
        <v>11.177644710578837</v>
      </c>
      <c r="O73" s="45">
        <v>15.107913669064743</v>
      </c>
      <c r="P73" s="45">
        <v>12.031250000000004</v>
      </c>
    </row>
    <row r="74" spans="1:16" x14ac:dyDescent="0.2">
      <c r="A74" s="41" t="s">
        <v>171</v>
      </c>
      <c r="B74" s="48">
        <v>266</v>
      </c>
      <c r="C74" s="48">
        <v>55</v>
      </c>
      <c r="D74" s="42">
        <v>321</v>
      </c>
      <c r="E74" s="42">
        <v>22</v>
      </c>
      <c r="F74" s="42">
        <v>5</v>
      </c>
      <c r="G74" s="42">
        <v>27</v>
      </c>
      <c r="H74" s="48">
        <v>106</v>
      </c>
      <c r="I74" s="48">
        <v>16</v>
      </c>
      <c r="J74" s="42">
        <v>122</v>
      </c>
      <c r="K74" s="42">
        <v>283</v>
      </c>
      <c r="L74" s="42">
        <v>54</v>
      </c>
      <c r="M74" s="42">
        <v>337</v>
      </c>
      <c r="N74" s="45">
        <v>25.187969924812027</v>
      </c>
      <c r="O74" s="45">
        <v>21.818181818181813</v>
      </c>
      <c r="P74" s="45">
        <v>24.61059190031153</v>
      </c>
    </row>
    <row r="75" spans="1:16" ht="11.25" customHeight="1" x14ac:dyDescent="0.2">
      <c r="A75" s="41" t="s">
        <v>172</v>
      </c>
      <c r="B75" s="48">
        <v>522</v>
      </c>
      <c r="C75" s="48">
        <v>99</v>
      </c>
      <c r="D75" s="42">
        <v>621</v>
      </c>
      <c r="E75" s="42">
        <v>71</v>
      </c>
      <c r="F75" s="42">
        <v>13</v>
      </c>
      <c r="G75" s="42">
        <v>84</v>
      </c>
      <c r="H75" s="48">
        <v>133</v>
      </c>
      <c r="I75" s="48">
        <v>22</v>
      </c>
      <c r="J75" s="42">
        <v>155</v>
      </c>
      <c r="K75" s="42">
        <v>518</v>
      </c>
      <c r="L75" s="42">
        <v>99</v>
      </c>
      <c r="M75" s="42">
        <v>617</v>
      </c>
      <c r="N75" s="45">
        <v>12.643678160919535</v>
      </c>
      <c r="O75" s="45">
        <v>9.0909090909090935</v>
      </c>
      <c r="P75" s="45">
        <v>12.077294685990337</v>
      </c>
    </row>
    <row r="76" spans="1:16" x14ac:dyDescent="0.2">
      <c r="A76" s="41" t="s">
        <v>111</v>
      </c>
      <c r="B76" s="48">
        <v>238</v>
      </c>
      <c r="C76" s="48">
        <v>155</v>
      </c>
      <c r="D76" s="42">
        <v>393</v>
      </c>
      <c r="E76" s="42">
        <v>22</v>
      </c>
      <c r="F76" s="42">
        <v>29</v>
      </c>
      <c r="G76" s="42">
        <v>51</v>
      </c>
      <c r="H76" s="48">
        <v>60</v>
      </c>
      <c r="I76" s="48">
        <v>36</v>
      </c>
      <c r="J76" s="42">
        <v>96</v>
      </c>
      <c r="K76" s="42">
        <v>248</v>
      </c>
      <c r="L76" s="42">
        <v>147</v>
      </c>
      <c r="M76" s="42">
        <v>395</v>
      </c>
      <c r="N76" s="45">
        <v>11.764705882352944</v>
      </c>
      <c r="O76" s="45">
        <v>9.6774193548387117</v>
      </c>
      <c r="P76" s="45">
        <v>10.941475826972013</v>
      </c>
    </row>
    <row r="77" spans="1:16" s="32" customFormat="1" x14ac:dyDescent="0.2">
      <c r="A77" s="40" t="s">
        <v>20</v>
      </c>
      <c r="B77" s="47">
        <v>309</v>
      </c>
      <c r="C77" s="47">
        <v>813</v>
      </c>
      <c r="D77" s="47">
        <v>1122</v>
      </c>
      <c r="E77" s="47">
        <v>35</v>
      </c>
      <c r="F77" s="47">
        <v>148</v>
      </c>
      <c r="G77" s="47">
        <v>183</v>
      </c>
      <c r="H77" s="47">
        <v>57</v>
      </c>
      <c r="I77" s="47">
        <v>235</v>
      </c>
      <c r="J77" s="47">
        <v>292</v>
      </c>
      <c r="K77" s="47">
        <v>310</v>
      </c>
      <c r="L77" s="47">
        <v>851</v>
      </c>
      <c r="M77" s="47">
        <v>1161</v>
      </c>
      <c r="N77" s="49">
        <v>6.7961165048543659</v>
      </c>
      <c r="O77" s="49">
        <v>6.0270602706027017</v>
      </c>
      <c r="P77" s="49">
        <v>6.2388591800356501</v>
      </c>
    </row>
    <row r="78" spans="1:16" x14ac:dyDescent="0.2">
      <c r="A78" s="41" t="s">
        <v>109</v>
      </c>
      <c r="B78" s="48">
        <v>23</v>
      </c>
      <c r="C78" s="48">
        <v>47</v>
      </c>
      <c r="D78" s="42">
        <v>70</v>
      </c>
      <c r="E78" s="42">
        <v>1</v>
      </c>
      <c r="F78" s="42">
        <v>11</v>
      </c>
      <c r="G78" s="42">
        <v>12</v>
      </c>
      <c r="H78" s="48">
        <v>9</v>
      </c>
      <c r="I78" s="48">
        <v>32</v>
      </c>
      <c r="J78" s="42">
        <v>41</v>
      </c>
      <c r="K78" s="42">
        <v>25</v>
      </c>
      <c r="L78" s="42">
        <v>64</v>
      </c>
      <c r="M78" s="42">
        <v>89</v>
      </c>
      <c r="N78" s="45">
        <v>26.086956521739136</v>
      </c>
      <c r="O78" s="45">
        <v>8.5106382978723421</v>
      </c>
      <c r="P78" s="45">
        <v>14.28571428571429</v>
      </c>
    </row>
    <row r="79" spans="1:16" ht="13.5" x14ac:dyDescent="0.2">
      <c r="A79" s="37" t="s">
        <v>187</v>
      </c>
      <c r="B79" s="48">
        <v>286</v>
      </c>
      <c r="C79" s="48">
        <v>766</v>
      </c>
      <c r="D79" s="42">
        <v>1052</v>
      </c>
      <c r="E79" s="42">
        <v>34</v>
      </c>
      <c r="F79" s="42">
        <v>137</v>
      </c>
      <c r="G79" s="42">
        <v>171</v>
      </c>
      <c r="H79" s="48">
        <v>48</v>
      </c>
      <c r="I79" s="48">
        <v>203</v>
      </c>
      <c r="J79" s="42">
        <v>251</v>
      </c>
      <c r="K79" s="42">
        <v>285</v>
      </c>
      <c r="L79" s="42">
        <v>787</v>
      </c>
      <c r="M79" s="42">
        <v>1072</v>
      </c>
      <c r="N79" s="45">
        <v>5.2447552447552397</v>
      </c>
      <c r="O79" s="45">
        <v>5.874673629242821</v>
      </c>
      <c r="P79" s="45">
        <v>5.7034220532319431</v>
      </c>
    </row>
    <row r="80" spans="1:16" x14ac:dyDescent="0.2">
      <c r="A80" s="40" t="s">
        <v>19</v>
      </c>
      <c r="B80" s="47">
        <v>799</v>
      </c>
      <c r="C80" s="47">
        <v>1598</v>
      </c>
      <c r="D80" s="47">
        <v>2397</v>
      </c>
      <c r="E80" s="47">
        <v>141</v>
      </c>
      <c r="F80" s="47">
        <v>322</v>
      </c>
      <c r="G80" s="47">
        <v>463</v>
      </c>
      <c r="H80" s="47">
        <v>172</v>
      </c>
      <c r="I80" s="47">
        <v>385</v>
      </c>
      <c r="J80" s="47">
        <v>557</v>
      </c>
      <c r="K80" s="47">
        <v>788</v>
      </c>
      <c r="L80" s="47">
        <v>1605</v>
      </c>
      <c r="M80" s="47">
        <v>2393</v>
      </c>
      <c r="N80" s="49">
        <v>5.2565707133917394</v>
      </c>
      <c r="O80" s="49">
        <v>3.5043804755944929</v>
      </c>
      <c r="P80" s="49">
        <v>4.0884438881935719</v>
      </c>
    </row>
    <row r="81" spans="1:16" x14ac:dyDescent="0.2">
      <c r="A81" s="41" t="s">
        <v>82</v>
      </c>
      <c r="B81" s="48">
        <v>441</v>
      </c>
      <c r="C81" s="48">
        <v>859</v>
      </c>
      <c r="D81" s="42">
        <v>1300</v>
      </c>
      <c r="E81" s="42">
        <v>83</v>
      </c>
      <c r="F81" s="42">
        <v>128</v>
      </c>
      <c r="G81" s="42">
        <v>211</v>
      </c>
      <c r="H81" s="48">
        <v>69</v>
      </c>
      <c r="I81" s="48">
        <v>129</v>
      </c>
      <c r="J81" s="42">
        <v>198</v>
      </c>
      <c r="K81" s="42">
        <v>408</v>
      </c>
      <c r="L81" s="42">
        <v>827</v>
      </c>
      <c r="M81" s="42">
        <v>1235</v>
      </c>
      <c r="N81" s="45">
        <v>4.3083900226757343</v>
      </c>
      <c r="O81" s="45">
        <v>3.8416763678696175</v>
      </c>
      <c r="P81" s="45">
        <v>4.0000000000000036</v>
      </c>
    </row>
    <row r="82" spans="1:16" x14ac:dyDescent="0.2">
      <c r="A82" s="41" t="s">
        <v>108</v>
      </c>
      <c r="B82" s="48">
        <v>137</v>
      </c>
      <c r="C82" s="48">
        <v>143</v>
      </c>
      <c r="D82" s="42">
        <v>280</v>
      </c>
      <c r="E82" s="42">
        <v>23</v>
      </c>
      <c r="F82" s="42">
        <v>39</v>
      </c>
      <c r="G82" s="42">
        <v>62</v>
      </c>
      <c r="H82" s="48">
        <v>32</v>
      </c>
      <c r="I82" s="48">
        <v>48</v>
      </c>
      <c r="J82" s="42">
        <v>80</v>
      </c>
      <c r="K82" s="42">
        <v>133</v>
      </c>
      <c r="L82" s="42">
        <v>144</v>
      </c>
      <c r="M82" s="42">
        <v>277</v>
      </c>
      <c r="N82" s="45">
        <v>9.4890510948905096</v>
      </c>
      <c r="O82" s="45">
        <v>5.5944055944055933</v>
      </c>
      <c r="P82" s="45">
        <v>7.4999999999999956</v>
      </c>
    </row>
    <row r="83" spans="1:16" x14ac:dyDescent="0.2">
      <c r="A83" s="41" t="s">
        <v>168</v>
      </c>
      <c r="B83" s="48">
        <v>95</v>
      </c>
      <c r="C83" s="48">
        <v>197</v>
      </c>
      <c r="D83" s="42">
        <v>292</v>
      </c>
      <c r="E83" s="42">
        <v>19</v>
      </c>
      <c r="F83" s="42">
        <v>51</v>
      </c>
      <c r="G83" s="42">
        <v>70</v>
      </c>
      <c r="H83" s="48">
        <v>38</v>
      </c>
      <c r="I83" s="48">
        <v>68</v>
      </c>
      <c r="J83" s="42">
        <v>106</v>
      </c>
      <c r="K83" s="42">
        <v>110</v>
      </c>
      <c r="L83" s="42">
        <v>202</v>
      </c>
      <c r="M83" s="42">
        <v>312</v>
      </c>
      <c r="N83" s="45">
        <v>4.2105263157894761</v>
      </c>
      <c r="O83" s="45">
        <v>6.0913705583756306</v>
      </c>
      <c r="P83" s="45">
        <v>5.4794520547945202</v>
      </c>
    </row>
    <row r="84" spans="1:16" x14ac:dyDescent="0.2">
      <c r="A84" s="41" t="s">
        <v>83</v>
      </c>
      <c r="B84" s="48">
        <v>73</v>
      </c>
      <c r="C84" s="48">
        <v>187</v>
      </c>
      <c r="D84" s="42">
        <v>260</v>
      </c>
      <c r="E84" s="41">
        <v>10</v>
      </c>
      <c r="F84" s="42">
        <v>47</v>
      </c>
      <c r="G84" s="42">
        <v>57</v>
      </c>
      <c r="H84" s="48">
        <v>20</v>
      </c>
      <c r="I84" s="48">
        <v>62</v>
      </c>
      <c r="J84" s="42">
        <v>82</v>
      </c>
      <c r="K84" s="42">
        <v>80</v>
      </c>
      <c r="L84" s="42">
        <v>207</v>
      </c>
      <c r="M84" s="42">
        <v>287</v>
      </c>
      <c r="N84" s="45">
        <v>4.1095890410958962</v>
      </c>
      <c r="O84" s="45">
        <v>-2.673796791443861</v>
      </c>
      <c r="P84" s="45">
        <v>-0.7692307692307665</v>
      </c>
    </row>
    <row r="85" spans="1:16" x14ac:dyDescent="0.2">
      <c r="A85" s="41" t="s">
        <v>106</v>
      </c>
      <c r="B85" s="48">
        <v>53</v>
      </c>
      <c r="C85" s="48">
        <v>212</v>
      </c>
      <c r="D85" s="42">
        <v>265</v>
      </c>
      <c r="E85" s="42">
        <v>6</v>
      </c>
      <c r="F85" s="42">
        <v>57</v>
      </c>
      <c r="G85" s="42">
        <v>63</v>
      </c>
      <c r="H85" s="48">
        <v>13</v>
      </c>
      <c r="I85" s="48">
        <v>78</v>
      </c>
      <c r="J85" s="42">
        <v>91</v>
      </c>
      <c r="K85" s="42">
        <v>57</v>
      </c>
      <c r="L85" s="42">
        <v>225</v>
      </c>
      <c r="M85" s="42">
        <v>282</v>
      </c>
      <c r="N85" s="45">
        <v>5.6603773584905648</v>
      </c>
      <c r="O85" s="45">
        <v>3.7735849056603765</v>
      </c>
      <c r="P85" s="45">
        <v>4.1509433962264142</v>
      </c>
    </row>
    <row r="86" spans="1:16" s="32" customFormat="1" x14ac:dyDescent="0.2">
      <c r="A86" s="40" t="s">
        <v>18</v>
      </c>
      <c r="B86" s="47">
        <v>243</v>
      </c>
      <c r="C86" s="47">
        <v>548</v>
      </c>
      <c r="D86" s="47">
        <v>791</v>
      </c>
      <c r="E86" s="47">
        <v>46</v>
      </c>
      <c r="F86" s="47">
        <v>99</v>
      </c>
      <c r="G86" s="47">
        <v>145</v>
      </c>
      <c r="H86" s="47">
        <v>69</v>
      </c>
      <c r="I86" s="47">
        <v>144</v>
      </c>
      <c r="J86" s="47">
        <v>213</v>
      </c>
      <c r="K86" s="47">
        <v>254</v>
      </c>
      <c r="L86" s="47">
        <v>566</v>
      </c>
      <c r="M86" s="47">
        <v>820</v>
      </c>
      <c r="N86" s="49">
        <v>4.9382716049382713</v>
      </c>
      <c r="O86" s="49">
        <v>4.9270072992700698</v>
      </c>
      <c r="P86" s="49">
        <v>4.9304677623261739</v>
      </c>
    </row>
    <row r="87" spans="1:16" x14ac:dyDescent="0.2">
      <c r="A87" s="41" t="s">
        <v>173</v>
      </c>
      <c r="B87" s="48">
        <v>243</v>
      </c>
      <c r="C87" s="48">
        <v>548</v>
      </c>
      <c r="D87" s="42">
        <v>791</v>
      </c>
      <c r="E87" s="42">
        <v>46</v>
      </c>
      <c r="F87" s="42">
        <v>99</v>
      </c>
      <c r="G87" s="42">
        <v>145</v>
      </c>
      <c r="H87" s="48">
        <v>69</v>
      </c>
      <c r="I87" s="48">
        <v>144</v>
      </c>
      <c r="J87" s="42">
        <v>213</v>
      </c>
      <c r="K87" s="42">
        <v>254</v>
      </c>
      <c r="L87" s="42">
        <v>566</v>
      </c>
      <c r="M87" s="42">
        <v>820</v>
      </c>
      <c r="N87" s="45">
        <v>4.9382716049382713</v>
      </c>
      <c r="O87" s="45">
        <v>4.9270072992700698</v>
      </c>
      <c r="P87" s="45">
        <v>4.9304677623261739</v>
      </c>
    </row>
    <row r="88" spans="1:16" s="32" customFormat="1" x14ac:dyDescent="0.2">
      <c r="A88" s="40" t="s">
        <v>17</v>
      </c>
      <c r="B88" s="47">
        <v>148</v>
      </c>
      <c r="C88" s="47">
        <v>520</v>
      </c>
      <c r="D88" s="47">
        <v>668</v>
      </c>
      <c r="E88" s="47">
        <v>28</v>
      </c>
      <c r="F88" s="47">
        <v>71</v>
      </c>
      <c r="G88" s="47">
        <v>99</v>
      </c>
      <c r="H88" s="47">
        <v>43</v>
      </c>
      <c r="I88" s="47">
        <v>113</v>
      </c>
      <c r="J88" s="47">
        <v>156</v>
      </c>
      <c r="K88" s="47">
        <v>154</v>
      </c>
      <c r="L88" s="47">
        <v>542</v>
      </c>
      <c r="M88" s="47">
        <v>696</v>
      </c>
      <c r="N88" s="49">
        <v>6.081081081081086</v>
      </c>
      <c r="O88" s="49">
        <v>3.8461538461538436</v>
      </c>
      <c r="P88" s="49">
        <v>4.3413173652694592</v>
      </c>
    </row>
    <row r="89" spans="1:16" x14ac:dyDescent="0.2">
      <c r="A89" s="41" t="s">
        <v>58</v>
      </c>
      <c r="B89" s="48">
        <v>26</v>
      </c>
      <c r="C89" s="48">
        <v>57</v>
      </c>
      <c r="D89" s="42">
        <v>83</v>
      </c>
      <c r="E89" s="42">
        <v>10</v>
      </c>
      <c r="F89" s="42">
        <v>21</v>
      </c>
      <c r="G89" s="42">
        <v>31</v>
      </c>
      <c r="H89" s="44">
        <v>18</v>
      </c>
      <c r="I89" s="44">
        <v>26</v>
      </c>
      <c r="J89" s="42">
        <v>44</v>
      </c>
      <c r="K89" s="42">
        <v>33</v>
      </c>
      <c r="L89" s="42">
        <v>54</v>
      </c>
      <c r="M89" s="42">
        <v>87</v>
      </c>
      <c r="N89" s="45">
        <v>3.8461538461538436</v>
      </c>
      <c r="O89" s="45">
        <v>14.035087719298245</v>
      </c>
      <c r="P89" s="45">
        <v>10.843373493975905</v>
      </c>
    </row>
    <row r="90" spans="1:16" s="32" customFormat="1" x14ac:dyDescent="0.2">
      <c r="A90" s="41" t="s">
        <v>105</v>
      </c>
      <c r="B90" s="48">
        <v>122</v>
      </c>
      <c r="C90" s="48">
        <v>463</v>
      </c>
      <c r="D90" s="42">
        <v>585</v>
      </c>
      <c r="E90" s="42">
        <v>18</v>
      </c>
      <c r="F90" s="42">
        <v>50</v>
      </c>
      <c r="G90" s="42">
        <v>68</v>
      </c>
      <c r="H90" s="48">
        <v>25</v>
      </c>
      <c r="I90" s="48">
        <v>87</v>
      </c>
      <c r="J90" s="42">
        <v>112</v>
      </c>
      <c r="K90" s="42">
        <v>121</v>
      </c>
      <c r="L90" s="42">
        <v>488</v>
      </c>
      <c r="M90" s="42">
        <v>609</v>
      </c>
      <c r="N90" s="45">
        <v>6.5573770491803245</v>
      </c>
      <c r="O90" s="45">
        <v>2.5917926565874772</v>
      </c>
      <c r="P90" s="45">
        <v>3.4188034188034178</v>
      </c>
    </row>
    <row r="91" spans="1:16" x14ac:dyDescent="0.2">
      <c r="A91" s="40" t="s">
        <v>16</v>
      </c>
      <c r="B91" s="47">
        <v>245</v>
      </c>
      <c r="C91" s="47">
        <v>316</v>
      </c>
      <c r="D91" s="47">
        <v>561</v>
      </c>
      <c r="E91" s="47">
        <v>51</v>
      </c>
      <c r="F91" s="47">
        <v>64</v>
      </c>
      <c r="G91" s="47">
        <v>115</v>
      </c>
      <c r="H91" s="47">
        <v>58</v>
      </c>
      <c r="I91" s="47">
        <v>85</v>
      </c>
      <c r="J91" s="47">
        <v>143</v>
      </c>
      <c r="K91" s="47">
        <v>224</v>
      </c>
      <c r="L91" s="47">
        <v>312</v>
      </c>
      <c r="M91" s="47">
        <v>536</v>
      </c>
      <c r="N91" s="49">
        <v>11.428571428571432</v>
      </c>
      <c r="O91" s="49">
        <v>7.9113924050632889</v>
      </c>
      <c r="P91" s="49">
        <v>9.4474153297682726</v>
      </c>
    </row>
    <row r="92" spans="1:16" x14ac:dyDescent="0.2">
      <c r="A92" s="41" t="s">
        <v>104</v>
      </c>
      <c r="B92" s="48">
        <v>139</v>
      </c>
      <c r="C92" s="48">
        <v>238</v>
      </c>
      <c r="D92" s="42">
        <v>377</v>
      </c>
      <c r="E92" s="42">
        <v>25</v>
      </c>
      <c r="F92" s="42">
        <v>44</v>
      </c>
      <c r="G92" s="42">
        <v>69</v>
      </c>
      <c r="H92" s="42">
        <v>42</v>
      </c>
      <c r="I92" s="42">
        <v>66</v>
      </c>
      <c r="J92" s="42">
        <v>108</v>
      </c>
      <c r="K92" s="42">
        <v>142</v>
      </c>
      <c r="L92" s="42">
        <v>243</v>
      </c>
      <c r="M92" s="42">
        <v>385</v>
      </c>
      <c r="N92" s="45">
        <v>10.07194244604317</v>
      </c>
      <c r="O92" s="45">
        <v>7.1428571428571397</v>
      </c>
      <c r="P92" s="45">
        <v>8.2228116710875376</v>
      </c>
    </row>
    <row r="93" spans="1:16" x14ac:dyDescent="0.2">
      <c r="A93" s="41" t="s">
        <v>103</v>
      </c>
      <c r="B93" s="48">
        <v>106</v>
      </c>
      <c r="C93" s="48">
        <v>78</v>
      </c>
      <c r="D93" s="42">
        <v>184</v>
      </c>
      <c r="E93" s="42">
        <v>26</v>
      </c>
      <c r="F93" s="42">
        <v>20</v>
      </c>
      <c r="G93" s="42">
        <v>46</v>
      </c>
      <c r="H93" s="48">
        <v>16</v>
      </c>
      <c r="I93" s="48">
        <v>19</v>
      </c>
      <c r="J93" s="42">
        <v>35</v>
      </c>
      <c r="K93" s="42">
        <v>82</v>
      </c>
      <c r="L93" s="42">
        <v>69</v>
      </c>
      <c r="M93" s="42">
        <v>151</v>
      </c>
      <c r="N93" s="45">
        <v>13.207547169811317</v>
      </c>
      <c r="O93" s="45">
        <v>10.256410256410254</v>
      </c>
      <c r="P93" s="45">
        <v>11.956521739130432</v>
      </c>
    </row>
    <row r="94" spans="1:16" x14ac:dyDescent="0.2">
      <c r="A94" s="40" t="s">
        <v>15</v>
      </c>
      <c r="B94" s="47">
        <v>506</v>
      </c>
      <c r="C94" s="47">
        <v>715</v>
      </c>
      <c r="D94" s="47">
        <v>1221</v>
      </c>
      <c r="E94" s="47">
        <v>77</v>
      </c>
      <c r="F94" s="47">
        <v>152</v>
      </c>
      <c r="G94" s="47">
        <v>229</v>
      </c>
      <c r="H94" s="47">
        <v>147</v>
      </c>
      <c r="I94" s="47">
        <v>168</v>
      </c>
      <c r="J94" s="47">
        <v>315</v>
      </c>
      <c r="K94" s="47">
        <v>538</v>
      </c>
      <c r="L94" s="47">
        <v>681</v>
      </c>
      <c r="M94" s="47">
        <v>1219</v>
      </c>
      <c r="N94" s="49">
        <v>7.5098814229249022</v>
      </c>
      <c r="O94" s="49">
        <v>6.9930069930069898</v>
      </c>
      <c r="P94" s="49">
        <v>7.2072072072072118</v>
      </c>
    </row>
    <row r="95" spans="1:16" x14ac:dyDescent="0.2">
      <c r="A95" s="41" t="s">
        <v>55</v>
      </c>
      <c r="B95" s="48">
        <v>91</v>
      </c>
      <c r="C95" s="48">
        <v>66</v>
      </c>
      <c r="D95" s="42">
        <v>157</v>
      </c>
      <c r="E95" s="42">
        <v>14</v>
      </c>
      <c r="F95" s="42">
        <v>15</v>
      </c>
      <c r="G95" s="42">
        <v>29</v>
      </c>
      <c r="H95" s="48">
        <v>24</v>
      </c>
      <c r="I95" s="48">
        <v>21</v>
      </c>
      <c r="J95" s="42">
        <v>45</v>
      </c>
      <c r="K95" s="42">
        <v>93</v>
      </c>
      <c r="L95" s="42">
        <v>66</v>
      </c>
      <c r="M95" s="42">
        <v>159</v>
      </c>
      <c r="N95" s="45">
        <v>8.7912087912087937</v>
      </c>
      <c r="O95" s="45">
        <v>9.0909090909090935</v>
      </c>
      <c r="P95" s="45">
        <v>8.9171974522292974</v>
      </c>
    </row>
    <row r="96" spans="1:16" x14ac:dyDescent="0.2">
      <c r="A96" s="41" t="s">
        <v>174</v>
      </c>
      <c r="B96" s="48">
        <v>148</v>
      </c>
      <c r="C96" s="48">
        <v>145</v>
      </c>
      <c r="D96" s="42">
        <v>293</v>
      </c>
      <c r="E96" s="42">
        <v>21</v>
      </c>
      <c r="F96" s="42">
        <v>29</v>
      </c>
      <c r="G96" s="42">
        <v>50</v>
      </c>
      <c r="H96" s="48">
        <v>52</v>
      </c>
      <c r="I96" s="48">
        <v>39</v>
      </c>
      <c r="J96" s="42">
        <v>91</v>
      </c>
      <c r="K96" s="42">
        <v>165</v>
      </c>
      <c r="L96" s="42">
        <v>138</v>
      </c>
      <c r="M96" s="42">
        <v>303</v>
      </c>
      <c r="N96" s="45">
        <v>9.4594594594594632</v>
      </c>
      <c r="O96" s="45">
        <v>11.724137931034484</v>
      </c>
      <c r="P96" s="45">
        <v>10.580204778156999</v>
      </c>
    </row>
    <row r="97" spans="1:17" x14ac:dyDescent="0.2">
      <c r="A97" s="41" t="s">
        <v>54</v>
      </c>
      <c r="B97" s="48">
        <v>89</v>
      </c>
      <c r="C97" s="48">
        <v>97</v>
      </c>
      <c r="D97" s="42">
        <v>186</v>
      </c>
      <c r="E97" s="42">
        <v>12</v>
      </c>
      <c r="F97" s="42">
        <v>15</v>
      </c>
      <c r="G97" s="42">
        <v>27</v>
      </c>
      <c r="H97" s="48">
        <v>27</v>
      </c>
      <c r="I97" s="48">
        <v>20</v>
      </c>
      <c r="J97" s="42">
        <v>47</v>
      </c>
      <c r="K97" s="42">
        <v>99</v>
      </c>
      <c r="L97" s="42">
        <v>95</v>
      </c>
      <c r="M97" s="42">
        <v>194</v>
      </c>
      <c r="N97" s="45">
        <v>5.6179775280898898</v>
      </c>
      <c r="O97" s="45">
        <v>7.2164948453608213</v>
      </c>
      <c r="P97" s="45">
        <v>6.4516129032258114</v>
      </c>
    </row>
    <row r="98" spans="1:17" x14ac:dyDescent="0.2">
      <c r="A98" s="41" t="s">
        <v>53</v>
      </c>
      <c r="B98" s="48">
        <v>52</v>
      </c>
      <c r="C98" s="48">
        <v>145</v>
      </c>
      <c r="D98" s="42">
        <v>197</v>
      </c>
      <c r="E98" s="42">
        <v>9</v>
      </c>
      <c r="F98" s="42">
        <v>34</v>
      </c>
      <c r="G98" s="42">
        <v>43</v>
      </c>
      <c r="H98" s="48">
        <v>10</v>
      </c>
      <c r="I98" s="48">
        <v>36</v>
      </c>
      <c r="J98" s="42">
        <v>46</v>
      </c>
      <c r="K98" s="42">
        <v>48</v>
      </c>
      <c r="L98" s="42">
        <v>135</v>
      </c>
      <c r="M98" s="42">
        <v>183</v>
      </c>
      <c r="N98" s="45">
        <v>9.615384615384615</v>
      </c>
      <c r="O98" s="45">
        <v>8.2758620689655231</v>
      </c>
      <c r="P98" s="45">
        <v>8.6294416243654855</v>
      </c>
    </row>
    <row r="99" spans="1:17" x14ac:dyDescent="0.2">
      <c r="A99" s="41" t="s">
        <v>52</v>
      </c>
      <c r="B99" s="48">
        <v>126</v>
      </c>
      <c r="C99" s="48">
        <v>262</v>
      </c>
      <c r="D99" s="42">
        <v>388</v>
      </c>
      <c r="E99" s="42">
        <v>21</v>
      </c>
      <c r="F99" s="42">
        <v>59</v>
      </c>
      <c r="G99" s="42">
        <v>80</v>
      </c>
      <c r="H99" s="48">
        <v>34</v>
      </c>
      <c r="I99" s="48">
        <v>52</v>
      </c>
      <c r="J99" s="42">
        <v>86</v>
      </c>
      <c r="K99" s="42">
        <v>133</v>
      </c>
      <c r="L99" s="42">
        <v>247</v>
      </c>
      <c r="M99" s="42">
        <v>380</v>
      </c>
      <c r="N99" s="45">
        <v>4.7619047619047672</v>
      </c>
      <c r="O99" s="45">
        <v>3.0534351145038219</v>
      </c>
      <c r="P99" s="45">
        <v>3.6082474226804107</v>
      </c>
    </row>
    <row r="100" spans="1:17" x14ac:dyDescent="0.2">
      <c r="A100" s="40" t="s">
        <v>14</v>
      </c>
      <c r="B100" s="47">
        <v>371</v>
      </c>
      <c r="C100" s="47">
        <v>796</v>
      </c>
      <c r="D100" s="47">
        <v>1167</v>
      </c>
      <c r="E100" s="47">
        <v>57</v>
      </c>
      <c r="F100" s="47">
        <v>142</v>
      </c>
      <c r="G100" s="47">
        <v>199</v>
      </c>
      <c r="H100" s="47">
        <v>104</v>
      </c>
      <c r="I100" s="47">
        <v>189</v>
      </c>
      <c r="J100" s="47">
        <v>293</v>
      </c>
      <c r="K100" s="47">
        <v>385</v>
      </c>
      <c r="L100" s="47">
        <v>809</v>
      </c>
      <c r="M100" s="47">
        <v>1194</v>
      </c>
      <c r="N100" s="49">
        <v>8.8948787061994601</v>
      </c>
      <c r="O100" s="49">
        <v>4.2713567839196003</v>
      </c>
      <c r="P100" s="49">
        <v>5.7412167952013764</v>
      </c>
    </row>
    <row r="101" spans="1:17" x14ac:dyDescent="0.2">
      <c r="A101" s="41" t="s">
        <v>98</v>
      </c>
      <c r="B101" s="48">
        <v>209</v>
      </c>
      <c r="C101" s="48">
        <v>268</v>
      </c>
      <c r="D101" s="42">
        <v>477</v>
      </c>
      <c r="E101" s="42">
        <v>33</v>
      </c>
      <c r="F101" s="42">
        <v>42</v>
      </c>
      <c r="G101" s="42">
        <v>75</v>
      </c>
      <c r="H101" s="48">
        <v>45</v>
      </c>
      <c r="I101" s="48">
        <v>71</v>
      </c>
      <c r="J101" s="42">
        <v>116</v>
      </c>
      <c r="K101" s="42">
        <v>205</v>
      </c>
      <c r="L101" s="42">
        <v>287</v>
      </c>
      <c r="M101" s="42">
        <v>492</v>
      </c>
      <c r="N101" s="45">
        <v>7.6555023923444931</v>
      </c>
      <c r="O101" s="45">
        <v>3.7313432835820892</v>
      </c>
      <c r="P101" s="45">
        <v>5.4507337526205397</v>
      </c>
    </row>
    <row r="102" spans="1:17" s="32" customFormat="1" ht="13.5" x14ac:dyDescent="0.2">
      <c r="A102" s="37" t="s">
        <v>188</v>
      </c>
      <c r="B102" s="48">
        <v>162</v>
      </c>
      <c r="C102" s="48">
        <v>528</v>
      </c>
      <c r="D102" s="42">
        <v>690</v>
      </c>
      <c r="E102" s="42">
        <v>24</v>
      </c>
      <c r="F102" s="42">
        <v>100</v>
      </c>
      <c r="G102" s="42">
        <v>124</v>
      </c>
      <c r="H102" s="48">
        <v>59</v>
      </c>
      <c r="I102" s="48">
        <v>118</v>
      </c>
      <c r="J102" s="42">
        <v>177</v>
      </c>
      <c r="K102" s="42">
        <v>180</v>
      </c>
      <c r="L102" s="42">
        <v>522</v>
      </c>
      <c r="M102" s="42">
        <v>702</v>
      </c>
      <c r="N102" s="45">
        <v>10.493827160493829</v>
      </c>
      <c r="O102" s="45">
        <v>4.5454545454545414</v>
      </c>
      <c r="P102" s="45">
        <v>5.9420289855072417</v>
      </c>
    </row>
    <row r="103" spans="1:17" x14ac:dyDescent="0.2">
      <c r="A103" s="38" t="s">
        <v>176</v>
      </c>
      <c r="B103" s="57">
        <v>10283</v>
      </c>
      <c r="C103" s="57">
        <v>14576</v>
      </c>
      <c r="D103" s="57">
        <v>24859</v>
      </c>
      <c r="E103" s="57">
        <v>1568</v>
      </c>
      <c r="F103" s="57">
        <v>2602</v>
      </c>
      <c r="G103" s="57">
        <v>4170</v>
      </c>
      <c r="H103" s="57">
        <v>2685</v>
      </c>
      <c r="I103" s="57">
        <v>3939</v>
      </c>
      <c r="J103" s="57">
        <v>6624</v>
      </c>
      <c r="K103" s="57">
        <v>10219</v>
      </c>
      <c r="L103" s="57">
        <v>14757</v>
      </c>
      <c r="M103" s="57">
        <v>24976</v>
      </c>
      <c r="N103" s="58">
        <v>11.484975201789361</v>
      </c>
      <c r="O103" s="58">
        <v>7.9308452250274382</v>
      </c>
      <c r="P103" s="58">
        <v>9.401021762741868</v>
      </c>
    </row>
    <row r="104" spans="1:17" x14ac:dyDescent="0.2">
      <c r="A104" s="40" t="s">
        <v>13</v>
      </c>
      <c r="B104" s="47">
        <v>660</v>
      </c>
      <c r="C104" s="47">
        <v>1283</v>
      </c>
      <c r="D104" s="47">
        <v>1943</v>
      </c>
      <c r="E104" s="47">
        <v>118</v>
      </c>
      <c r="F104" s="47">
        <v>248</v>
      </c>
      <c r="G104" s="47">
        <v>366</v>
      </c>
      <c r="H104" s="47">
        <v>168</v>
      </c>
      <c r="I104" s="47">
        <v>275</v>
      </c>
      <c r="J104" s="47">
        <v>443</v>
      </c>
      <c r="K104" s="47">
        <v>655</v>
      </c>
      <c r="L104" s="47">
        <v>1218</v>
      </c>
      <c r="M104" s="47">
        <v>1873</v>
      </c>
      <c r="N104" s="49">
        <v>8.3333333333333375</v>
      </c>
      <c r="O104" s="49">
        <v>7.1706936866718589</v>
      </c>
      <c r="P104" s="49">
        <v>7.5656201749871315</v>
      </c>
    </row>
    <row r="105" spans="1:17" x14ac:dyDescent="0.2">
      <c r="A105" s="41" t="s">
        <v>63</v>
      </c>
      <c r="B105" s="48">
        <v>76</v>
      </c>
      <c r="C105" s="48">
        <v>114</v>
      </c>
      <c r="D105" s="42">
        <v>190</v>
      </c>
      <c r="E105" s="42">
        <v>15</v>
      </c>
      <c r="F105" s="42">
        <v>22</v>
      </c>
      <c r="G105" s="42">
        <v>37</v>
      </c>
      <c r="H105" s="48">
        <v>20</v>
      </c>
      <c r="I105" s="48">
        <v>23</v>
      </c>
      <c r="J105" s="42">
        <v>43</v>
      </c>
      <c r="K105" s="42">
        <v>78</v>
      </c>
      <c r="L105" s="42">
        <v>112</v>
      </c>
      <c r="M105" s="42">
        <v>190</v>
      </c>
      <c r="N105" s="45">
        <v>3.9473684210526327</v>
      </c>
      <c r="O105" s="45">
        <v>2.6315789473684181</v>
      </c>
      <c r="P105" s="45">
        <v>3.157894736842104</v>
      </c>
    </row>
    <row r="106" spans="1:17" x14ac:dyDescent="0.2">
      <c r="A106" s="41" t="s">
        <v>90</v>
      </c>
      <c r="B106" s="48">
        <v>107</v>
      </c>
      <c r="C106" s="48">
        <v>92</v>
      </c>
      <c r="D106" s="42">
        <v>199</v>
      </c>
      <c r="E106" s="42">
        <v>20</v>
      </c>
      <c r="F106" s="42">
        <v>19</v>
      </c>
      <c r="G106" s="42">
        <v>39</v>
      </c>
      <c r="H106" s="48">
        <v>24</v>
      </c>
      <c r="I106" s="48">
        <v>22</v>
      </c>
      <c r="J106" s="42">
        <v>46</v>
      </c>
      <c r="K106" s="42">
        <v>98</v>
      </c>
      <c r="L106" s="42">
        <v>91</v>
      </c>
      <c r="M106" s="42">
        <v>189</v>
      </c>
      <c r="N106" s="45">
        <v>12.149532710280376</v>
      </c>
      <c r="O106" s="45">
        <v>4.3478260869565188</v>
      </c>
      <c r="P106" s="45">
        <v>8.5427135678392006</v>
      </c>
    </row>
    <row r="107" spans="1:17" x14ac:dyDescent="0.2">
      <c r="A107" s="41" t="s">
        <v>89</v>
      </c>
      <c r="B107" s="48">
        <v>73</v>
      </c>
      <c r="C107" s="48">
        <v>119</v>
      </c>
      <c r="D107" s="42">
        <v>192</v>
      </c>
      <c r="E107" s="42">
        <v>16</v>
      </c>
      <c r="F107" s="42">
        <v>24</v>
      </c>
      <c r="G107" s="42">
        <v>40</v>
      </c>
      <c r="H107" s="48">
        <v>25</v>
      </c>
      <c r="I107" s="48">
        <v>22</v>
      </c>
      <c r="J107" s="42">
        <v>47</v>
      </c>
      <c r="K107" s="42">
        <v>79</v>
      </c>
      <c r="L107" s="42">
        <v>107</v>
      </c>
      <c r="M107" s="42">
        <v>186</v>
      </c>
      <c r="N107" s="45">
        <v>4.1095890410958962</v>
      </c>
      <c r="O107" s="45">
        <v>8.403361344537819</v>
      </c>
      <c r="P107" s="45">
        <v>6.7708333333333375</v>
      </c>
      <c r="Q107" s="32"/>
    </row>
    <row r="108" spans="1:17" s="32" customFormat="1" x14ac:dyDescent="0.2">
      <c r="A108" s="41" t="s">
        <v>80</v>
      </c>
      <c r="B108" s="48">
        <v>155</v>
      </c>
      <c r="C108" s="48">
        <v>291</v>
      </c>
      <c r="D108" s="42">
        <v>446</v>
      </c>
      <c r="E108" s="42">
        <v>31</v>
      </c>
      <c r="F108" s="42">
        <v>50</v>
      </c>
      <c r="G108" s="42">
        <v>81</v>
      </c>
      <c r="H108" s="48">
        <v>29</v>
      </c>
      <c r="I108" s="48">
        <v>51</v>
      </c>
      <c r="J108" s="42">
        <v>80</v>
      </c>
      <c r="K108" s="42">
        <v>144</v>
      </c>
      <c r="L108" s="42">
        <v>281</v>
      </c>
      <c r="M108" s="42">
        <v>425</v>
      </c>
      <c r="N108" s="45">
        <v>5.8064516129032295</v>
      </c>
      <c r="O108" s="45">
        <v>3.7800687285223344</v>
      </c>
      <c r="P108" s="45">
        <v>4.4843049327354283</v>
      </c>
      <c r="Q108" s="6"/>
    </row>
    <row r="109" spans="1:17" x14ac:dyDescent="0.2">
      <c r="A109" s="41" t="s">
        <v>59</v>
      </c>
      <c r="B109" s="48">
        <v>35</v>
      </c>
      <c r="C109" s="48">
        <v>115</v>
      </c>
      <c r="D109" s="42">
        <v>150</v>
      </c>
      <c r="E109" s="42">
        <v>5</v>
      </c>
      <c r="F109" s="42">
        <v>21</v>
      </c>
      <c r="G109" s="42">
        <v>26</v>
      </c>
      <c r="H109" s="48">
        <v>6</v>
      </c>
      <c r="I109" s="48">
        <v>19</v>
      </c>
      <c r="J109" s="42">
        <v>25</v>
      </c>
      <c r="K109" s="42">
        <v>29</v>
      </c>
      <c r="L109" s="42">
        <v>98</v>
      </c>
      <c r="M109" s="42">
        <v>127</v>
      </c>
      <c r="N109" s="45">
        <v>19.999999999999996</v>
      </c>
      <c r="O109" s="45">
        <v>13.043478260869568</v>
      </c>
      <c r="P109" s="45">
        <v>14.666666666666661</v>
      </c>
    </row>
    <row r="110" spans="1:17" x14ac:dyDescent="0.2">
      <c r="A110" s="41" t="s">
        <v>173</v>
      </c>
      <c r="B110" s="48">
        <v>127</v>
      </c>
      <c r="C110" s="48">
        <v>266</v>
      </c>
      <c r="D110" s="42">
        <v>393</v>
      </c>
      <c r="E110" s="42">
        <v>18</v>
      </c>
      <c r="F110" s="42">
        <v>41</v>
      </c>
      <c r="G110" s="42">
        <v>59</v>
      </c>
      <c r="H110" s="48">
        <v>29</v>
      </c>
      <c r="I110" s="48">
        <v>62</v>
      </c>
      <c r="J110" s="42">
        <v>91</v>
      </c>
      <c r="K110" s="42">
        <v>128</v>
      </c>
      <c r="L110" s="42">
        <v>274</v>
      </c>
      <c r="M110" s="42">
        <v>402</v>
      </c>
      <c r="N110" s="45">
        <v>7.8740157480314927</v>
      </c>
      <c r="O110" s="45">
        <v>4.8872180451127845</v>
      </c>
      <c r="P110" s="45">
        <v>5.852417302798985</v>
      </c>
    </row>
    <row r="111" spans="1:17" x14ac:dyDescent="0.2">
      <c r="A111" s="41" t="s">
        <v>83</v>
      </c>
      <c r="B111" s="48">
        <v>87</v>
      </c>
      <c r="C111" s="48">
        <v>286</v>
      </c>
      <c r="D111" s="42">
        <v>373</v>
      </c>
      <c r="E111" s="42">
        <v>13</v>
      </c>
      <c r="F111" s="42">
        <v>71</v>
      </c>
      <c r="G111" s="42">
        <v>84</v>
      </c>
      <c r="H111" s="48">
        <v>35</v>
      </c>
      <c r="I111" s="48">
        <v>76</v>
      </c>
      <c r="J111" s="42">
        <v>111</v>
      </c>
      <c r="K111" s="42">
        <v>99</v>
      </c>
      <c r="L111" s="42">
        <v>255</v>
      </c>
      <c r="M111" s="42">
        <v>354</v>
      </c>
      <c r="N111" s="45">
        <v>11.494252873563216</v>
      </c>
      <c r="O111" s="45">
        <v>12.587412587412583</v>
      </c>
      <c r="P111" s="45">
        <v>12.33243967828418</v>
      </c>
    </row>
    <row r="112" spans="1:17" x14ac:dyDescent="0.2">
      <c r="A112" s="40" t="s">
        <v>12</v>
      </c>
      <c r="B112" s="47">
        <v>574</v>
      </c>
      <c r="C112" s="47">
        <v>970</v>
      </c>
      <c r="D112" s="47">
        <v>1544</v>
      </c>
      <c r="E112" s="47">
        <v>90</v>
      </c>
      <c r="F112" s="47">
        <v>175</v>
      </c>
      <c r="G112" s="47">
        <v>265</v>
      </c>
      <c r="H112" s="47">
        <v>136</v>
      </c>
      <c r="I112" s="47">
        <v>256</v>
      </c>
      <c r="J112" s="47">
        <v>392</v>
      </c>
      <c r="K112" s="47">
        <v>575</v>
      </c>
      <c r="L112" s="47">
        <v>985</v>
      </c>
      <c r="M112" s="47">
        <v>1560</v>
      </c>
      <c r="N112" s="49">
        <v>7.8397212543554033</v>
      </c>
      <c r="O112" s="49">
        <v>6.8041237113402042</v>
      </c>
      <c r="P112" s="49">
        <v>7.1891191709844593</v>
      </c>
    </row>
    <row r="113" spans="1:16" x14ac:dyDescent="0.2">
      <c r="A113" s="41" t="s">
        <v>170</v>
      </c>
      <c r="B113" s="48">
        <v>131</v>
      </c>
      <c r="C113" s="48">
        <v>48</v>
      </c>
      <c r="D113" s="42">
        <v>179</v>
      </c>
      <c r="E113" s="42">
        <v>18</v>
      </c>
      <c r="F113" s="42">
        <v>8</v>
      </c>
      <c r="G113" s="42">
        <v>26</v>
      </c>
      <c r="H113" s="48">
        <v>17</v>
      </c>
      <c r="I113" s="48">
        <v>7</v>
      </c>
      <c r="J113" s="42">
        <v>24</v>
      </c>
      <c r="K113" s="42">
        <v>118</v>
      </c>
      <c r="L113" s="42">
        <v>42</v>
      </c>
      <c r="M113" s="42">
        <v>160</v>
      </c>
      <c r="N113" s="45">
        <v>9.160305343511455</v>
      </c>
      <c r="O113" s="45">
        <v>10.416666666666663</v>
      </c>
      <c r="P113" s="45">
        <v>9.4972067039106101</v>
      </c>
    </row>
    <row r="114" spans="1:16" x14ac:dyDescent="0.2">
      <c r="A114" s="41" t="s">
        <v>63</v>
      </c>
      <c r="B114" s="48">
        <v>86</v>
      </c>
      <c r="C114" s="48">
        <v>157</v>
      </c>
      <c r="D114" s="42">
        <v>243</v>
      </c>
      <c r="E114" s="42">
        <v>14</v>
      </c>
      <c r="F114" s="42">
        <v>28</v>
      </c>
      <c r="G114" s="42">
        <v>42</v>
      </c>
      <c r="H114" s="48">
        <v>24</v>
      </c>
      <c r="I114" s="48">
        <v>35</v>
      </c>
      <c r="J114" s="42">
        <v>59</v>
      </c>
      <c r="K114" s="42">
        <v>87</v>
      </c>
      <c r="L114" s="42">
        <v>153</v>
      </c>
      <c r="M114" s="42">
        <v>240</v>
      </c>
      <c r="N114" s="45">
        <v>10.465116279069765</v>
      </c>
      <c r="O114" s="45">
        <v>7.0063694267515908</v>
      </c>
      <c r="P114" s="45">
        <v>8.2304526748971156</v>
      </c>
    </row>
    <row r="115" spans="1:16" x14ac:dyDescent="0.2">
      <c r="A115" s="41" t="s">
        <v>89</v>
      </c>
      <c r="B115" s="48">
        <v>83</v>
      </c>
      <c r="C115" s="48">
        <v>145</v>
      </c>
      <c r="D115" s="42">
        <v>228</v>
      </c>
      <c r="E115" s="42">
        <v>11</v>
      </c>
      <c r="F115" s="42">
        <v>29</v>
      </c>
      <c r="G115" s="42">
        <v>40</v>
      </c>
      <c r="H115" s="48">
        <v>25</v>
      </c>
      <c r="I115" s="48">
        <v>35</v>
      </c>
      <c r="J115" s="42">
        <v>60</v>
      </c>
      <c r="K115" s="42">
        <v>92</v>
      </c>
      <c r="L115" s="42">
        <v>142</v>
      </c>
      <c r="M115" s="42">
        <v>234</v>
      </c>
      <c r="N115" s="45">
        <v>6.0240963855421654</v>
      </c>
      <c r="O115" s="45">
        <v>6.2068965517241388</v>
      </c>
      <c r="P115" s="45">
        <v>6.1403508771929793</v>
      </c>
    </row>
    <row r="116" spans="1:16" s="32" customFormat="1" x14ac:dyDescent="0.2">
      <c r="A116" s="41" t="s">
        <v>80</v>
      </c>
      <c r="B116" s="48">
        <v>169</v>
      </c>
      <c r="C116" s="48">
        <v>330</v>
      </c>
      <c r="D116" s="42">
        <v>499</v>
      </c>
      <c r="E116" s="41">
        <v>30</v>
      </c>
      <c r="F116" s="42">
        <v>53</v>
      </c>
      <c r="G116" s="42">
        <v>83</v>
      </c>
      <c r="H116" s="48">
        <v>39</v>
      </c>
      <c r="I116" s="48">
        <v>84</v>
      </c>
      <c r="J116" s="42">
        <v>123</v>
      </c>
      <c r="K116" s="42">
        <v>167</v>
      </c>
      <c r="L116" s="42">
        <v>343</v>
      </c>
      <c r="M116" s="42">
        <v>510</v>
      </c>
      <c r="N116" s="45">
        <v>6.5088757396449708</v>
      </c>
      <c r="O116" s="45">
        <v>5.4545454545454568</v>
      </c>
      <c r="P116" s="45">
        <v>5.8116232464929807</v>
      </c>
    </row>
    <row r="117" spans="1:16" x14ac:dyDescent="0.2">
      <c r="A117" s="41" t="s">
        <v>91</v>
      </c>
      <c r="B117" s="48">
        <v>55</v>
      </c>
      <c r="C117" s="48">
        <v>46</v>
      </c>
      <c r="D117" s="42">
        <v>101</v>
      </c>
      <c r="E117" s="42">
        <v>11</v>
      </c>
      <c r="F117" s="42">
        <v>14</v>
      </c>
      <c r="G117" s="42">
        <v>25</v>
      </c>
      <c r="H117" s="48">
        <v>8</v>
      </c>
      <c r="I117" s="48">
        <v>9</v>
      </c>
      <c r="J117" s="42">
        <v>17</v>
      </c>
      <c r="K117" s="42">
        <v>50</v>
      </c>
      <c r="L117" s="42">
        <v>38</v>
      </c>
      <c r="M117" s="42">
        <v>88</v>
      </c>
      <c r="N117" s="45">
        <v>3.6363636363636376</v>
      </c>
      <c r="O117" s="45">
        <v>6.5217391304347778</v>
      </c>
      <c r="P117" s="45">
        <v>4.9504950495049549</v>
      </c>
    </row>
    <row r="118" spans="1:16" x14ac:dyDescent="0.2">
      <c r="A118" s="41" t="s">
        <v>62</v>
      </c>
      <c r="B118" s="48">
        <v>50</v>
      </c>
      <c r="C118" s="48">
        <v>244</v>
      </c>
      <c r="D118" s="42">
        <v>294</v>
      </c>
      <c r="E118" s="42">
        <v>6</v>
      </c>
      <c r="F118" s="42">
        <v>43</v>
      </c>
      <c r="G118" s="42">
        <v>49</v>
      </c>
      <c r="H118" s="48">
        <v>23</v>
      </c>
      <c r="I118" s="48">
        <v>86</v>
      </c>
      <c r="J118" s="42">
        <v>109</v>
      </c>
      <c r="K118" s="42">
        <v>61</v>
      </c>
      <c r="L118" s="42">
        <v>267</v>
      </c>
      <c r="M118" s="42">
        <v>328</v>
      </c>
      <c r="N118" s="45">
        <v>12</v>
      </c>
      <c r="O118" s="45">
        <v>8.1967213114754074</v>
      </c>
      <c r="P118" s="45">
        <v>8.8435374149659847</v>
      </c>
    </row>
    <row r="119" spans="1:16" x14ac:dyDescent="0.2">
      <c r="A119" s="40" t="s">
        <v>11</v>
      </c>
      <c r="B119" s="47">
        <v>736</v>
      </c>
      <c r="C119" s="47">
        <v>1103</v>
      </c>
      <c r="D119" s="47">
        <v>1839</v>
      </c>
      <c r="E119" s="47">
        <v>112</v>
      </c>
      <c r="F119" s="47">
        <v>209</v>
      </c>
      <c r="G119" s="47">
        <v>321</v>
      </c>
      <c r="H119" s="47">
        <v>238</v>
      </c>
      <c r="I119" s="47">
        <v>398</v>
      </c>
      <c r="J119" s="47">
        <v>636</v>
      </c>
      <c r="K119" s="47">
        <v>790</v>
      </c>
      <c r="L119" s="47">
        <v>1215</v>
      </c>
      <c r="M119" s="47">
        <v>2005</v>
      </c>
      <c r="N119" s="49">
        <v>9.7826086956521721</v>
      </c>
      <c r="O119" s="49">
        <v>6.9809610154125128</v>
      </c>
      <c r="P119" s="49">
        <v>8.1022294725394239</v>
      </c>
    </row>
    <row r="120" spans="1:16" x14ac:dyDescent="0.2">
      <c r="A120" s="41" t="s">
        <v>170</v>
      </c>
      <c r="B120" s="48">
        <v>147</v>
      </c>
      <c r="C120" s="48">
        <v>57</v>
      </c>
      <c r="D120" s="42">
        <v>204</v>
      </c>
      <c r="E120" s="42">
        <v>28</v>
      </c>
      <c r="F120" s="42">
        <v>12</v>
      </c>
      <c r="G120" s="42">
        <v>40</v>
      </c>
      <c r="H120" s="48">
        <v>26</v>
      </c>
      <c r="I120" s="48">
        <v>5</v>
      </c>
      <c r="J120" s="42">
        <v>31</v>
      </c>
      <c r="K120" s="42">
        <v>126</v>
      </c>
      <c r="L120" s="42">
        <v>44</v>
      </c>
      <c r="M120" s="42">
        <v>170</v>
      </c>
      <c r="N120" s="45">
        <v>12.925170068027214</v>
      </c>
      <c r="O120" s="45">
        <v>10.526315789473683</v>
      </c>
      <c r="P120" s="45">
        <v>12.254901960784315</v>
      </c>
    </row>
    <row r="121" spans="1:16" x14ac:dyDescent="0.2">
      <c r="A121" s="41" t="s">
        <v>63</v>
      </c>
      <c r="B121" s="48">
        <v>108</v>
      </c>
      <c r="C121" s="48">
        <v>172</v>
      </c>
      <c r="D121" s="42">
        <v>280</v>
      </c>
      <c r="E121" s="42">
        <v>17</v>
      </c>
      <c r="F121" s="42">
        <v>26</v>
      </c>
      <c r="G121" s="42">
        <v>43</v>
      </c>
      <c r="H121" s="48">
        <v>45</v>
      </c>
      <c r="I121" s="48">
        <v>79</v>
      </c>
      <c r="J121" s="42">
        <v>124</v>
      </c>
      <c r="K121" s="42">
        <v>128</v>
      </c>
      <c r="L121" s="42">
        <v>215</v>
      </c>
      <c r="M121" s="42">
        <v>343</v>
      </c>
      <c r="N121" s="45">
        <v>7.4074074074074066</v>
      </c>
      <c r="O121" s="45">
        <v>5.8139534883720927</v>
      </c>
      <c r="P121" s="45">
        <v>6.4285714285714279</v>
      </c>
    </row>
    <row r="122" spans="1:16" s="32" customFormat="1" x14ac:dyDescent="0.2">
      <c r="A122" s="41" t="s">
        <v>89</v>
      </c>
      <c r="B122" s="48">
        <v>115</v>
      </c>
      <c r="C122" s="48">
        <v>136</v>
      </c>
      <c r="D122" s="42">
        <v>251</v>
      </c>
      <c r="E122" s="42">
        <v>15</v>
      </c>
      <c r="F122" s="42">
        <v>21</v>
      </c>
      <c r="G122" s="42">
        <v>36</v>
      </c>
      <c r="H122" s="48">
        <v>61</v>
      </c>
      <c r="I122" s="48">
        <v>59</v>
      </c>
      <c r="J122" s="42">
        <v>120</v>
      </c>
      <c r="K122" s="42">
        <v>150</v>
      </c>
      <c r="L122" s="42">
        <v>161</v>
      </c>
      <c r="M122" s="42">
        <v>311</v>
      </c>
      <c r="N122" s="45">
        <v>9.5652173913043477</v>
      </c>
      <c r="O122" s="45">
        <v>9.5588235294117645</v>
      </c>
      <c r="P122" s="45">
        <v>9.5617529880478109</v>
      </c>
    </row>
    <row r="123" spans="1:16" s="32" customFormat="1" x14ac:dyDescent="0.2">
      <c r="A123" s="41" t="s">
        <v>80</v>
      </c>
      <c r="B123" s="48">
        <v>178</v>
      </c>
      <c r="C123" s="48">
        <v>311</v>
      </c>
      <c r="D123" s="42">
        <v>489</v>
      </c>
      <c r="E123" s="42">
        <v>21</v>
      </c>
      <c r="F123" s="42">
        <v>54</v>
      </c>
      <c r="G123" s="42">
        <v>75</v>
      </c>
      <c r="H123" s="48">
        <v>68</v>
      </c>
      <c r="I123" s="48">
        <v>133</v>
      </c>
      <c r="J123" s="42">
        <v>201</v>
      </c>
      <c r="K123" s="42">
        <v>205</v>
      </c>
      <c r="L123" s="42">
        <v>365</v>
      </c>
      <c r="M123" s="42">
        <v>570</v>
      </c>
      <c r="N123" s="45">
        <v>11.23595505617978</v>
      </c>
      <c r="O123" s="45">
        <v>8.0385852090032124</v>
      </c>
      <c r="P123" s="45">
        <v>9.2024539877300633</v>
      </c>
    </row>
    <row r="124" spans="1:16" s="32" customFormat="1" x14ac:dyDescent="0.2">
      <c r="A124" s="41" t="s">
        <v>91</v>
      </c>
      <c r="B124" s="48">
        <v>89</v>
      </c>
      <c r="C124" s="48">
        <v>80</v>
      </c>
      <c r="D124" s="42">
        <v>169</v>
      </c>
      <c r="E124" s="42">
        <v>17</v>
      </c>
      <c r="F124" s="42">
        <v>19</v>
      </c>
      <c r="G124" s="42">
        <v>36</v>
      </c>
      <c r="H124" s="48">
        <v>15</v>
      </c>
      <c r="I124" s="48">
        <v>11</v>
      </c>
      <c r="J124" s="42">
        <v>26</v>
      </c>
      <c r="K124" s="42">
        <v>78</v>
      </c>
      <c r="L124" s="42">
        <v>65</v>
      </c>
      <c r="M124" s="42">
        <v>143</v>
      </c>
      <c r="N124" s="45">
        <v>10.1123595505618</v>
      </c>
      <c r="O124" s="45">
        <v>8.7500000000000018</v>
      </c>
      <c r="P124" s="45">
        <v>9.4674556213017791</v>
      </c>
    </row>
    <row r="125" spans="1:16" s="32" customFormat="1" x14ac:dyDescent="0.2">
      <c r="A125" s="41" t="s">
        <v>62</v>
      </c>
      <c r="B125" s="48">
        <v>99</v>
      </c>
      <c r="C125" s="48">
        <v>347</v>
      </c>
      <c r="D125" s="42">
        <v>446</v>
      </c>
      <c r="E125" s="42">
        <v>14</v>
      </c>
      <c r="F125" s="42">
        <v>77</v>
      </c>
      <c r="G125" s="42">
        <v>91</v>
      </c>
      <c r="H125" s="48">
        <v>23</v>
      </c>
      <c r="I125" s="48">
        <v>111</v>
      </c>
      <c r="J125" s="42">
        <v>134</v>
      </c>
      <c r="K125" s="42">
        <v>103</v>
      </c>
      <c r="L125" s="42">
        <v>365</v>
      </c>
      <c r="M125" s="42">
        <v>468</v>
      </c>
      <c r="N125" s="45">
        <v>5.0505050505050502</v>
      </c>
      <c r="O125" s="45">
        <v>4.6109510086455359</v>
      </c>
      <c r="P125" s="45">
        <v>4.7085201793721998</v>
      </c>
    </row>
    <row r="126" spans="1:16" x14ac:dyDescent="0.2">
      <c r="A126" s="40" t="s">
        <v>3</v>
      </c>
      <c r="B126" s="47">
        <v>834</v>
      </c>
      <c r="C126" s="47">
        <v>960</v>
      </c>
      <c r="D126" s="47">
        <v>1794</v>
      </c>
      <c r="E126" s="47">
        <v>111</v>
      </c>
      <c r="F126" s="47">
        <v>171</v>
      </c>
      <c r="G126" s="47">
        <v>282</v>
      </c>
      <c r="H126" s="47">
        <v>110</v>
      </c>
      <c r="I126" s="47">
        <v>142</v>
      </c>
      <c r="J126" s="47">
        <v>252</v>
      </c>
      <c r="K126" s="47">
        <v>743</v>
      </c>
      <c r="L126" s="47">
        <v>870</v>
      </c>
      <c r="M126" s="47">
        <v>1613</v>
      </c>
      <c r="N126" s="49">
        <v>10.791366906474821</v>
      </c>
      <c r="O126" s="49">
        <v>6.3541666666666714</v>
      </c>
      <c r="P126" s="49">
        <v>8.4169453734671116</v>
      </c>
    </row>
    <row r="127" spans="1:16" x14ac:dyDescent="0.2">
      <c r="A127" s="41" t="s">
        <v>140</v>
      </c>
      <c r="B127" s="48">
        <v>325</v>
      </c>
      <c r="C127" s="48">
        <v>108</v>
      </c>
      <c r="D127" s="42">
        <v>433</v>
      </c>
      <c r="E127" s="42">
        <v>39</v>
      </c>
      <c r="F127" s="42">
        <v>13</v>
      </c>
      <c r="G127" s="42">
        <v>52</v>
      </c>
      <c r="H127" s="48">
        <v>31</v>
      </c>
      <c r="I127" s="48">
        <v>16</v>
      </c>
      <c r="J127" s="42">
        <v>47</v>
      </c>
      <c r="K127" s="42">
        <v>268</v>
      </c>
      <c r="L127" s="42">
        <v>103</v>
      </c>
      <c r="M127" s="42">
        <v>371</v>
      </c>
      <c r="N127" s="45">
        <v>15.076923076923077</v>
      </c>
      <c r="O127" s="45">
        <v>7.4074074074074066</v>
      </c>
      <c r="P127" s="45">
        <v>13.163972286374136</v>
      </c>
    </row>
    <row r="128" spans="1:16" x14ac:dyDescent="0.2">
      <c r="A128" s="41" t="s">
        <v>175</v>
      </c>
      <c r="B128" s="48">
        <v>92</v>
      </c>
      <c r="C128" s="48">
        <v>42</v>
      </c>
      <c r="D128" s="42">
        <v>134</v>
      </c>
      <c r="E128" s="42">
        <v>15</v>
      </c>
      <c r="F128" s="42">
        <v>7</v>
      </c>
      <c r="G128" s="42">
        <v>22</v>
      </c>
      <c r="H128" s="48">
        <v>13</v>
      </c>
      <c r="I128" s="48">
        <v>4</v>
      </c>
      <c r="J128" s="42">
        <v>17</v>
      </c>
      <c r="K128" s="42">
        <v>85</v>
      </c>
      <c r="L128" s="42">
        <v>37</v>
      </c>
      <c r="M128" s="42">
        <v>122</v>
      </c>
      <c r="N128" s="45">
        <v>5.4347826086956541</v>
      </c>
      <c r="O128" s="45">
        <v>4.7619047619047672</v>
      </c>
      <c r="P128" s="45">
        <v>5.2238805970149294</v>
      </c>
    </row>
    <row r="129" spans="1:17" x14ac:dyDescent="0.2">
      <c r="A129" s="41" t="s">
        <v>67</v>
      </c>
      <c r="B129" s="48">
        <v>275</v>
      </c>
      <c r="C129" s="48">
        <v>542</v>
      </c>
      <c r="D129" s="42">
        <v>817</v>
      </c>
      <c r="E129" s="42">
        <v>32</v>
      </c>
      <c r="F129" s="42">
        <v>90</v>
      </c>
      <c r="G129" s="42">
        <v>122</v>
      </c>
      <c r="H129" s="48">
        <v>41</v>
      </c>
      <c r="I129" s="48">
        <v>81</v>
      </c>
      <c r="J129" s="42">
        <v>122</v>
      </c>
      <c r="K129" s="42">
        <v>262</v>
      </c>
      <c r="L129" s="42">
        <v>499</v>
      </c>
      <c r="M129" s="42">
        <v>761</v>
      </c>
      <c r="N129" s="45">
        <v>7.9999999999999964</v>
      </c>
      <c r="O129" s="45">
        <v>6.2730627306273101</v>
      </c>
      <c r="P129" s="45">
        <v>6.8543451652386729</v>
      </c>
    </row>
    <row r="130" spans="1:17" x14ac:dyDescent="0.2">
      <c r="A130" s="41" t="s">
        <v>66</v>
      </c>
      <c r="B130" s="48">
        <v>57</v>
      </c>
      <c r="C130" s="48">
        <v>189</v>
      </c>
      <c r="D130" s="42">
        <v>246</v>
      </c>
      <c r="E130" s="42">
        <v>15</v>
      </c>
      <c r="F130" s="42">
        <v>42</v>
      </c>
      <c r="G130" s="42">
        <v>57</v>
      </c>
      <c r="H130" s="48">
        <v>14</v>
      </c>
      <c r="I130" s="48">
        <v>27</v>
      </c>
      <c r="J130" s="42">
        <v>41</v>
      </c>
      <c r="K130" s="42">
        <v>50</v>
      </c>
      <c r="L130" s="42">
        <v>162</v>
      </c>
      <c r="M130" s="42">
        <v>212</v>
      </c>
      <c r="N130" s="45">
        <v>10.526315789473683</v>
      </c>
      <c r="O130" s="45">
        <v>6.3492063492063489</v>
      </c>
      <c r="P130" s="45">
        <v>7.3170731707317032</v>
      </c>
    </row>
    <row r="131" spans="1:17" x14ac:dyDescent="0.2">
      <c r="A131" s="41" t="s">
        <v>60</v>
      </c>
      <c r="B131" s="48">
        <v>85</v>
      </c>
      <c r="C131" s="48">
        <v>79</v>
      </c>
      <c r="D131" s="42">
        <v>164</v>
      </c>
      <c r="E131" s="42">
        <v>10</v>
      </c>
      <c r="F131" s="42">
        <v>19</v>
      </c>
      <c r="G131" s="42">
        <v>29</v>
      </c>
      <c r="H131" s="48">
        <v>11</v>
      </c>
      <c r="I131" s="48">
        <v>14</v>
      </c>
      <c r="J131" s="42">
        <v>25</v>
      </c>
      <c r="K131" s="42">
        <v>78</v>
      </c>
      <c r="L131" s="42">
        <v>69</v>
      </c>
      <c r="M131" s="42">
        <v>147</v>
      </c>
      <c r="N131" s="45">
        <v>9.4117647058823533</v>
      </c>
      <c r="O131" s="45">
        <v>6.3291139240506329</v>
      </c>
      <c r="P131" s="45">
        <v>7.9268292682926784</v>
      </c>
    </row>
    <row r="132" spans="1:17" x14ac:dyDescent="0.2">
      <c r="A132" s="40" t="s">
        <v>10</v>
      </c>
      <c r="B132" s="47">
        <v>510</v>
      </c>
      <c r="C132" s="47">
        <v>491</v>
      </c>
      <c r="D132" s="47">
        <v>1001</v>
      </c>
      <c r="E132" s="47">
        <v>82</v>
      </c>
      <c r="F132" s="47">
        <v>86</v>
      </c>
      <c r="G132" s="47">
        <v>168</v>
      </c>
      <c r="H132" s="47">
        <v>153</v>
      </c>
      <c r="I132" s="47">
        <v>169</v>
      </c>
      <c r="J132" s="47">
        <v>322</v>
      </c>
      <c r="K132" s="47">
        <v>521</v>
      </c>
      <c r="L132" s="47">
        <v>527</v>
      </c>
      <c r="M132" s="47">
        <v>1048</v>
      </c>
      <c r="N132" s="49">
        <v>11.764705882352944</v>
      </c>
      <c r="O132" s="49">
        <v>9.5723014256619106</v>
      </c>
      <c r="P132" s="49">
        <v>10.689310689310695</v>
      </c>
    </row>
    <row r="133" spans="1:17" x14ac:dyDescent="0.2">
      <c r="A133" s="41" t="s">
        <v>101</v>
      </c>
      <c r="B133" s="48">
        <v>285</v>
      </c>
      <c r="C133" s="48">
        <v>154</v>
      </c>
      <c r="D133" s="42">
        <v>439</v>
      </c>
      <c r="E133" s="42">
        <v>42</v>
      </c>
      <c r="F133" s="42">
        <v>14</v>
      </c>
      <c r="G133" s="42">
        <v>56</v>
      </c>
      <c r="H133" s="48">
        <v>92</v>
      </c>
      <c r="I133" s="48">
        <v>60</v>
      </c>
      <c r="J133" s="42">
        <v>152</v>
      </c>
      <c r="K133" s="42">
        <v>295</v>
      </c>
      <c r="L133" s="42">
        <v>177</v>
      </c>
      <c r="M133" s="42">
        <v>472</v>
      </c>
      <c r="N133" s="45">
        <v>14.035087719298245</v>
      </c>
      <c r="O133" s="45">
        <v>14.935064935064934</v>
      </c>
      <c r="P133" s="45">
        <v>14.350797266514803</v>
      </c>
    </row>
    <row r="134" spans="1:17" x14ac:dyDescent="0.2">
      <c r="A134" s="41" t="s">
        <v>89</v>
      </c>
      <c r="B134" s="48">
        <v>54</v>
      </c>
      <c r="C134" s="48">
        <v>75</v>
      </c>
      <c r="D134" s="42">
        <v>129</v>
      </c>
      <c r="E134" s="42">
        <v>7</v>
      </c>
      <c r="F134" s="42">
        <v>14</v>
      </c>
      <c r="G134" s="42">
        <v>21</v>
      </c>
      <c r="H134" s="42">
        <v>15</v>
      </c>
      <c r="I134" s="42">
        <v>25</v>
      </c>
      <c r="J134" s="42">
        <v>40</v>
      </c>
      <c r="K134" s="42">
        <v>56</v>
      </c>
      <c r="L134" s="42">
        <v>77</v>
      </c>
      <c r="M134" s="42">
        <v>133</v>
      </c>
      <c r="N134" s="45">
        <v>11.111111111111116</v>
      </c>
      <c r="O134" s="45">
        <v>12</v>
      </c>
      <c r="P134" s="45">
        <v>11.627906976744185</v>
      </c>
      <c r="Q134" s="32"/>
    </row>
    <row r="135" spans="1:17" s="32" customFormat="1" x14ac:dyDescent="0.2">
      <c r="A135" s="41" t="s">
        <v>80</v>
      </c>
      <c r="B135" s="48">
        <v>132</v>
      </c>
      <c r="C135" s="48">
        <v>182</v>
      </c>
      <c r="D135" s="42">
        <v>314</v>
      </c>
      <c r="E135" s="42">
        <v>24</v>
      </c>
      <c r="F135" s="42">
        <v>38</v>
      </c>
      <c r="G135" s="42">
        <v>62</v>
      </c>
      <c r="H135" s="48">
        <v>34</v>
      </c>
      <c r="I135" s="48">
        <v>60</v>
      </c>
      <c r="J135" s="42">
        <v>94</v>
      </c>
      <c r="K135" s="42">
        <v>134</v>
      </c>
      <c r="L135" s="42">
        <v>192</v>
      </c>
      <c r="M135" s="42">
        <v>326</v>
      </c>
      <c r="N135" s="45">
        <v>6.0606060606060552</v>
      </c>
      <c r="O135" s="45">
        <v>6.5934065934065922</v>
      </c>
      <c r="P135" s="45">
        <v>6.3694267515923553</v>
      </c>
      <c r="Q135" s="6"/>
    </row>
    <row r="136" spans="1:17" ht="13.5" x14ac:dyDescent="0.2">
      <c r="A136" s="37" t="s">
        <v>188</v>
      </c>
      <c r="B136" s="48">
        <v>18</v>
      </c>
      <c r="C136" s="48">
        <v>61</v>
      </c>
      <c r="D136" s="42">
        <v>79</v>
      </c>
      <c r="E136" s="42">
        <v>3</v>
      </c>
      <c r="F136" s="42">
        <v>14</v>
      </c>
      <c r="G136" s="42">
        <v>17</v>
      </c>
      <c r="H136" s="48">
        <v>4</v>
      </c>
      <c r="I136" s="48">
        <v>17</v>
      </c>
      <c r="J136" s="42">
        <v>21</v>
      </c>
      <c r="K136" s="42">
        <v>14</v>
      </c>
      <c r="L136" s="42">
        <v>61</v>
      </c>
      <c r="M136" s="42">
        <v>75</v>
      </c>
      <c r="N136" s="45">
        <v>27.777777777777779</v>
      </c>
      <c r="O136" s="45">
        <v>4.9180327868852514</v>
      </c>
      <c r="P136" s="45">
        <v>10.126582278481012</v>
      </c>
    </row>
    <row r="137" spans="1:17" x14ac:dyDescent="0.2">
      <c r="A137" s="41" t="s">
        <v>91</v>
      </c>
      <c r="B137" s="48">
        <v>21</v>
      </c>
      <c r="C137" s="48">
        <v>19</v>
      </c>
      <c r="D137" s="42">
        <v>40</v>
      </c>
      <c r="E137" s="42">
        <v>6</v>
      </c>
      <c r="F137" s="42">
        <v>6</v>
      </c>
      <c r="G137" s="42">
        <v>12</v>
      </c>
      <c r="H137" s="48">
        <v>8</v>
      </c>
      <c r="I137" s="48">
        <v>7</v>
      </c>
      <c r="J137" s="42">
        <v>15</v>
      </c>
      <c r="K137" s="42">
        <v>22</v>
      </c>
      <c r="L137" s="42">
        <v>20</v>
      </c>
      <c r="M137" s="42">
        <v>42</v>
      </c>
      <c r="N137" s="45">
        <v>4.7619047619047672</v>
      </c>
      <c r="O137" s="45">
        <v>0</v>
      </c>
      <c r="P137" s="45">
        <v>2.5000000000000022</v>
      </c>
    </row>
    <row r="138" spans="1:17" x14ac:dyDescent="0.2">
      <c r="A138" s="40" t="s">
        <v>9</v>
      </c>
      <c r="B138" s="47">
        <v>406</v>
      </c>
      <c r="C138" s="47">
        <v>552</v>
      </c>
      <c r="D138" s="47">
        <v>958</v>
      </c>
      <c r="E138" s="47">
        <v>65</v>
      </c>
      <c r="F138" s="47">
        <v>97</v>
      </c>
      <c r="G138" s="47">
        <v>162</v>
      </c>
      <c r="H138" s="47">
        <v>121</v>
      </c>
      <c r="I138" s="47">
        <v>162</v>
      </c>
      <c r="J138" s="47">
        <v>283</v>
      </c>
      <c r="K138" s="47">
        <v>394</v>
      </c>
      <c r="L138" s="47">
        <v>544</v>
      </c>
      <c r="M138" s="47">
        <v>938</v>
      </c>
      <c r="N138" s="49">
        <v>16.748768472906406</v>
      </c>
      <c r="O138" s="49">
        <v>13.224637681159424</v>
      </c>
      <c r="P138" s="49">
        <v>14.718162839248439</v>
      </c>
    </row>
    <row r="139" spans="1:17" x14ac:dyDescent="0.2">
      <c r="A139" s="41" t="s">
        <v>99</v>
      </c>
      <c r="B139" s="48">
        <v>42</v>
      </c>
      <c r="C139" s="48">
        <v>40</v>
      </c>
      <c r="D139" s="42">
        <v>82</v>
      </c>
      <c r="E139" s="42">
        <v>11</v>
      </c>
      <c r="F139" s="42">
        <v>7</v>
      </c>
      <c r="G139" s="42">
        <v>18</v>
      </c>
      <c r="H139" s="42">
        <v>6</v>
      </c>
      <c r="I139" s="42">
        <v>12</v>
      </c>
      <c r="J139" s="42">
        <v>18</v>
      </c>
      <c r="K139" s="42">
        <v>36</v>
      </c>
      <c r="L139" s="42">
        <v>40</v>
      </c>
      <c r="M139" s="42">
        <v>76</v>
      </c>
      <c r="N139" s="45">
        <v>2.3809523809523836</v>
      </c>
      <c r="O139" s="45">
        <v>12.5</v>
      </c>
      <c r="P139" s="45">
        <v>7.3170731707317032</v>
      </c>
    </row>
    <row r="140" spans="1:17" x14ac:dyDescent="0.2">
      <c r="A140" s="41" t="s">
        <v>98</v>
      </c>
      <c r="B140" s="48">
        <v>107</v>
      </c>
      <c r="C140" s="48">
        <v>122</v>
      </c>
      <c r="D140" s="42">
        <v>229</v>
      </c>
      <c r="E140" s="42">
        <v>21</v>
      </c>
      <c r="F140" s="42">
        <v>17</v>
      </c>
      <c r="G140" s="42">
        <v>38</v>
      </c>
      <c r="H140" s="42">
        <v>42</v>
      </c>
      <c r="I140" s="42">
        <v>52</v>
      </c>
      <c r="J140" s="42">
        <v>94</v>
      </c>
      <c r="K140" s="42">
        <v>106</v>
      </c>
      <c r="L140" s="42">
        <v>141</v>
      </c>
      <c r="M140" s="42">
        <v>247</v>
      </c>
      <c r="N140" s="45">
        <v>20.560747663551403</v>
      </c>
      <c r="O140" s="45">
        <v>13.11475409836066</v>
      </c>
      <c r="P140" s="45">
        <v>16.5938864628821</v>
      </c>
    </row>
    <row r="141" spans="1:17" ht="13.5" x14ac:dyDescent="0.2">
      <c r="A141" s="37" t="s">
        <v>188</v>
      </c>
      <c r="B141" s="48">
        <v>54</v>
      </c>
      <c r="C141" s="48">
        <v>110</v>
      </c>
      <c r="D141" s="42">
        <v>164</v>
      </c>
      <c r="E141" s="42">
        <v>10</v>
      </c>
      <c r="F141" s="42">
        <v>25</v>
      </c>
      <c r="G141" s="42">
        <v>35</v>
      </c>
      <c r="H141" s="42">
        <v>6</v>
      </c>
      <c r="I141" s="42">
        <v>27</v>
      </c>
      <c r="J141" s="42">
        <v>33</v>
      </c>
      <c r="K141" s="42">
        <v>40</v>
      </c>
      <c r="L141" s="42">
        <v>95</v>
      </c>
      <c r="M141" s="42">
        <v>135</v>
      </c>
      <c r="N141" s="45">
        <v>18.518518518518523</v>
      </c>
      <c r="O141" s="45">
        <v>15.454545454545453</v>
      </c>
      <c r="P141" s="45">
        <v>16.463414634146346</v>
      </c>
    </row>
    <row r="142" spans="1:17" ht="13.5" x14ac:dyDescent="0.2">
      <c r="A142" s="37" t="s">
        <v>178</v>
      </c>
      <c r="B142" s="48">
        <v>102</v>
      </c>
      <c r="C142" s="48">
        <v>77</v>
      </c>
      <c r="D142" s="42">
        <v>179</v>
      </c>
      <c r="E142" s="42">
        <v>8</v>
      </c>
      <c r="F142" s="42">
        <v>10</v>
      </c>
      <c r="G142" s="42">
        <v>18</v>
      </c>
      <c r="H142" s="42">
        <v>45</v>
      </c>
      <c r="I142" s="42">
        <v>21</v>
      </c>
      <c r="J142" s="42">
        <v>66</v>
      </c>
      <c r="K142" s="42">
        <v>118</v>
      </c>
      <c r="L142" s="42">
        <v>71</v>
      </c>
      <c r="M142" s="42">
        <v>189</v>
      </c>
      <c r="N142" s="45">
        <v>20.588235294117652</v>
      </c>
      <c r="O142" s="45">
        <v>22.077922077922075</v>
      </c>
      <c r="P142" s="45">
        <v>21.229050279329609</v>
      </c>
    </row>
    <row r="143" spans="1:17" x14ac:dyDescent="0.2">
      <c r="A143" s="41" t="s">
        <v>92</v>
      </c>
      <c r="B143" s="48">
        <v>101</v>
      </c>
      <c r="C143" s="48">
        <v>203</v>
      </c>
      <c r="D143" s="42">
        <v>304</v>
      </c>
      <c r="E143" s="42">
        <v>15</v>
      </c>
      <c r="F143" s="42">
        <v>38</v>
      </c>
      <c r="G143" s="42">
        <v>53</v>
      </c>
      <c r="H143" s="42">
        <v>22</v>
      </c>
      <c r="I143" s="42">
        <v>50</v>
      </c>
      <c r="J143" s="42">
        <v>72</v>
      </c>
      <c r="K143" s="42">
        <v>94</v>
      </c>
      <c r="L143" s="42">
        <v>197</v>
      </c>
      <c r="M143" s="42">
        <v>291</v>
      </c>
      <c r="N143" s="45">
        <v>13.861386138613863</v>
      </c>
      <c r="O143" s="45">
        <v>8.8669950738916263</v>
      </c>
      <c r="P143" s="45">
        <v>10.526315789473683</v>
      </c>
    </row>
    <row r="144" spans="1:17" s="32" customFormat="1" x14ac:dyDescent="0.2">
      <c r="A144" s="40" t="s">
        <v>8</v>
      </c>
      <c r="B144" s="47">
        <v>2029</v>
      </c>
      <c r="C144" s="47">
        <v>2932</v>
      </c>
      <c r="D144" s="47">
        <v>4961</v>
      </c>
      <c r="E144" s="47">
        <v>333</v>
      </c>
      <c r="F144" s="47">
        <v>492</v>
      </c>
      <c r="G144" s="47">
        <v>825</v>
      </c>
      <c r="H144" s="47">
        <v>518</v>
      </c>
      <c r="I144" s="47">
        <v>737</v>
      </c>
      <c r="J144" s="47">
        <v>1255</v>
      </c>
      <c r="K144" s="47">
        <v>1988</v>
      </c>
      <c r="L144" s="47">
        <v>2954</v>
      </c>
      <c r="M144" s="47">
        <v>4942</v>
      </c>
      <c r="N144" s="49">
        <v>11.138491867915235</v>
      </c>
      <c r="O144" s="49">
        <v>7.6057298772169162</v>
      </c>
      <c r="P144" s="49">
        <v>9.0505946381777882</v>
      </c>
      <c r="Q144" s="6"/>
    </row>
    <row r="145" spans="1:17" s="32" customFormat="1" x14ac:dyDescent="0.2">
      <c r="A145" s="41" t="s">
        <v>170</v>
      </c>
      <c r="B145" s="48">
        <v>446</v>
      </c>
      <c r="C145" s="48">
        <v>135</v>
      </c>
      <c r="D145" s="42">
        <v>581</v>
      </c>
      <c r="E145" s="42">
        <v>69</v>
      </c>
      <c r="F145" s="42">
        <v>21</v>
      </c>
      <c r="G145" s="42">
        <v>90</v>
      </c>
      <c r="H145" s="48">
        <v>79</v>
      </c>
      <c r="I145" s="48">
        <v>26</v>
      </c>
      <c r="J145" s="42">
        <v>105</v>
      </c>
      <c r="K145" s="42">
        <v>397</v>
      </c>
      <c r="L145" s="42">
        <v>120</v>
      </c>
      <c r="M145" s="42">
        <v>517</v>
      </c>
      <c r="N145" s="45">
        <v>13.228699551569512</v>
      </c>
      <c r="O145" s="45">
        <v>14.814814814814813</v>
      </c>
      <c r="P145" s="45">
        <v>13.597246127366613</v>
      </c>
      <c r="Q145" s="6"/>
    </row>
    <row r="146" spans="1:17" x14ac:dyDescent="0.2">
      <c r="A146" s="41" t="s">
        <v>63</v>
      </c>
      <c r="B146" s="48">
        <v>231</v>
      </c>
      <c r="C146" s="48">
        <v>352</v>
      </c>
      <c r="D146" s="42">
        <v>583</v>
      </c>
      <c r="E146" s="42">
        <v>35</v>
      </c>
      <c r="F146" s="42">
        <v>41</v>
      </c>
      <c r="G146" s="42">
        <v>76</v>
      </c>
      <c r="H146" s="48">
        <v>70</v>
      </c>
      <c r="I146" s="48">
        <v>79</v>
      </c>
      <c r="J146" s="42">
        <v>149</v>
      </c>
      <c r="K146" s="42">
        <v>250</v>
      </c>
      <c r="L146" s="42">
        <v>365</v>
      </c>
      <c r="M146" s="42">
        <v>615</v>
      </c>
      <c r="N146" s="45">
        <v>6.9264069264069246</v>
      </c>
      <c r="O146" s="45">
        <v>7.1022727272727293</v>
      </c>
      <c r="P146" s="45">
        <v>7.0325900514579764</v>
      </c>
    </row>
    <row r="147" spans="1:17" x14ac:dyDescent="0.2">
      <c r="A147" s="41" t="s">
        <v>90</v>
      </c>
      <c r="B147" s="48">
        <v>150</v>
      </c>
      <c r="C147" s="48">
        <v>216</v>
      </c>
      <c r="D147" s="42">
        <v>366</v>
      </c>
      <c r="E147" s="42">
        <v>29</v>
      </c>
      <c r="F147" s="42">
        <v>39</v>
      </c>
      <c r="G147" s="42">
        <v>68</v>
      </c>
      <c r="H147" s="48">
        <v>49</v>
      </c>
      <c r="I147" s="48">
        <v>64</v>
      </c>
      <c r="J147" s="42">
        <v>113</v>
      </c>
      <c r="K147" s="42">
        <v>150</v>
      </c>
      <c r="L147" s="42">
        <v>232</v>
      </c>
      <c r="M147" s="42">
        <v>382</v>
      </c>
      <c r="N147" s="45">
        <v>13.33333333333333</v>
      </c>
      <c r="O147" s="45">
        <v>4.1666666666666625</v>
      </c>
      <c r="P147" s="45">
        <v>7.9234972677595605</v>
      </c>
    </row>
    <row r="148" spans="1:17" x14ac:dyDescent="0.2">
      <c r="A148" s="41" t="s">
        <v>89</v>
      </c>
      <c r="B148" s="48">
        <v>256</v>
      </c>
      <c r="C148" s="48">
        <v>320</v>
      </c>
      <c r="D148" s="42">
        <v>576</v>
      </c>
      <c r="E148" s="42">
        <v>36</v>
      </c>
      <c r="F148" s="42">
        <v>59</v>
      </c>
      <c r="G148" s="42">
        <v>95</v>
      </c>
      <c r="H148" s="48">
        <v>76</v>
      </c>
      <c r="I148" s="48">
        <v>79</v>
      </c>
      <c r="J148" s="42">
        <v>155</v>
      </c>
      <c r="K148" s="42">
        <v>258</v>
      </c>
      <c r="L148" s="42">
        <v>314</v>
      </c>
      <c r="M148" s="42">
        <v>572</v>
      </c>
      <c r="N148" s="45">
        <v>14.84375</v>
      </c>
      <c r="O148" s="45">
        <v>8.1250000000000036</v>
      </c>
      <c r="P148" s="45">
        <v>11.111111111111116</v>
      </c>
    </row>
    <row r="149" spans="1:17" x14ac:dyDescent="0.2">
      <c r="A149" s="41" t="s">
        <v>80</v>
      </c>
      <c r="B149" s="48">
        <v>328</v>
      </c>
      <c r="C149" s="48">
        <v>584</v>
      </c>
      <c r="D149" s="42">
        <v>912</v>
      </c>
      <c r="E149" s="42">
        <v>61</v>
      </c>
      <c r="F149" s="42">
        <v>106</v>
      </c>
      <c r="G149" s="42">
        <v>167</v>
      </c>
      <c r="H149" s="48">
        <v>77</v>
      </c>
      <c r="I149" s="48">
        <v>126</v>
      </c>
      <c r="J149" s="42">
        <v>203</v>
      </c>
      <c r="K149" s="42">
        <v>328</v>
      </c>
      <c r="L149" s="42">
        <v>572</v>
      </c>
      <c r="M149" s="42">
        <v>900</v>
      </c>
      <c r="N149" s="45">
        <v>4.8780487804878092</v>
      </c>
      <c r="O149" s="45">
        <v>5.4794520547945202</v>
      </c>
      <c r="P149" s="45">
        <v>5.2631578947368478</v>
      </c>
      <c r="Q149" s="32"/>
    </row>
    <row r="150" spans="1:17" s="32" customFormat="1" x14ac:dyDescent="0.2">
      <c r="A150" s="41" t="s">
        <v>96</v>
      </c>
      <c r="B150" s="48">
        <v>134</v>
      </c>
      <c r="C150" s="48">
        <v>136</v>
      </c>
      <c r="D150" s="42">
        <v>270</v>
      </c>
      <c r="E150" s="42">
        <v>10</v>
      </c>
      <c r="F150" s="42">
        <v>14</v>
      </c>
      <c r="G150" s="42">
        <v>24</v>
      </c>
      <c r="H150" s="48">
        <v>49</v>
      </c>
      <c r="I150" s="48">
        <v>33</v>
      </c>
      <c r="J150" s="42">
        <v>82</v>
      </c>
      <c r="K150" s="42">
        <v>148</v>
      </c>
      <c r="L150" s="42">
        <v>136</v>
      </c>
      <c r="M150" s="42">
        <v>284</v>
      </c>
      <c r="N150" s="45">
        <v>18.656716417910445</v>
      </c>
      <c r="O150" s="45">
        <v>13.970588235294112</v>
      </c>
      <c r="P150" s="45">
        <v>16.296296296296298</v>
      </c>
      <c r="Q150" s="6"/>
    </row>
    <row r="151" spans="1:17" ht="13.5" x14ac:dyDescent="0.2">
      <c r="A151" s="37" t="s">
        <v>188</v>
      </c>
      <c r="B151" s="48">
        <v>190</v>
      </c>
      <c r="C151" s="48">
        <v>605</v>
      </c>
      <c r="D151" s="42">
        <v>795</v>
      </c>
      <c r="E151" s="42">
        <v>35</v>
      </c>
      <c r="F151" s="42">
        <v>120</v>
      </c>
      <c r="G151" s="42">
        <v>155</v>
      </c>
      <c r="H151" s="48">
        <v>39</v>
      </c>
      <c r="I151" s="48">
        <v>152</v>
      </c>
      <c r="J151" s="42">
        <v>191</v>
      </c>
      <c r="K151" s="42">
        <v>165</v>
      </c>
      <c r="L151" s="42">
        <v>580</v>
      </c>
      <c r="M151" s="42">
        <v>745</v>
      </c>
      <c r="N151" s="45">
        <v>15.263157894736846</v>
      </c>
      <c r="O151" s="45">
        <v>9.4214876033057884</v>
      </c>
      <c r="P151" s="45">
        <v>10.817610062893079</v>
      </c>
    </row>
    <row r="152" spans="1:17" x14ac:dyDescent="0.2">
      <c r="A152" s="41" t="s">
        <v>91</v>
      </c>
      <c r="B152" s="48">
        <v>144</v>
      </c>
      <c r="C152" s="48">
        <v>120</v>
      </c>
      <c r="D152" s="42">
        <v>264</v>
      </c>
      <c r="E152" s="42">
        <v>36</v>
      </c>
      <c r="F152" s="42">
        <v>29</v>
      </c>
      <c r="G152" s="42">
        <v>65</v>
      </c>
      <c r="H152" s="48">
        <v>33</v>
      </c>
      <c r="I152" s="48">
        <v>26</v>
      </c>
      <c r="J152" s="42">
        <v>59</v>
      </c>
      <c r="K152" s="42">
        <v>129</v>
      </c>
      <c r="L152" s="42">
        <v>108</v>
      </c>
      <c r="M152" s="42">
        <v>237</v>
      </c>
      <c r="N152" s="45">
        <v>8.3333333333333375</v>
      </c>
      <c r="O152" s="45">
        <v>7.4999999999999956</v>
      </c>
      <c r="P152" s="45">
        <v>7.9545454545454586</v>
      </c>
    </row>
    <row r="153" spans="1:17" ht="13.5" x14ac:dyDescent="0.2">
      <c r="A153" s="37" t="s">
        <v>187</v>
      </c>
      <c r="B153" s="48">
        <v>150</v>
      </c>
      <c r="C153" s="48">
        <v>464</v>
      </c>
      <c r="D153" s="42">
        <v>614</v>
      </c>
      <c r="E153" s="42">
        <v>22</v>
      </c>
      <c r="F153" s="42">
        <v>63</v>
      </c>
      <c r="G153" s="42">
        <v>85</v>
      </c>
      <c r="H153" s="48">
        <v>46</v>
      </c>
      <c r="I153" s="48">
        <v>152</v>
      </c>
      <c r="J153" s="42">
        <v>198</v>
      </c>
      <c r="K153" s="42">
        <v>163</v>
      </c>
      <c r="L153" s="42">
        <v>527</v>
      </c>
      <c r="M153" s="42">
        <v>690</v>
      </c>
      <c r="N153" s="45">
        <v>7.3333333333333357</v>
      </c>
      <c r="O153" s="45">
        <v>5.6034482758620658</v>
      </c>
      <c r="P153" s="45">
        <v>6.0260586319218268</v>
      </c>
    </row>
    <row r="154" spans="1:17" x14ac:dyDescent="0.2">
      <c r="A154" s="40" t="s">
        <v>6</v>
      </c>
      <c r="B154" s="47">
        <v>1182</v>
      </c>
      <c r="C154" s="47">
        <v>1931</v>
      </c>
      <c r="D154" s="47">
        <v>3113</v>
      </c>
      <c r="E154" s="47">
        <v>193</v>
      </c>
      <c r="F154" s="47">
        <v>319</v>
      </c>
      <c r="G154" s="47">
        <v>512</v>
      </c>
      <c r="H154" s="47">
        <v>339</v>
      </c>
      <c r="I154" s="47">
        <v>596</v>
      </c>
      <c r="J154" s="47">
        <v>935</v>
      </c>
      <c r="K154" s="47">
        <v>1225</v>
      </c>
      <c r="L154" s="47">
        <v>2066</v>
      </c>
      <c r="M154" s="47">
        <v>3291</v>
      </c>
      <c r="N154" s="49">
        <v>8.7140439932318117</v>
      </c>
      <c r="O154" s="49">
        <v>7.3537027446918701</v>
      </c>
      <c r="P154" s="49">
        <v>7.8702216511403744</v>
      </c>
    </row>
    <row r="155" spans="1:17" x14ac:dyDescent="0.2">
      <c r="A155" s="41" t="s">
        <v>170</v>
      </c>
      <c r="B155" s="48">
        <v>243</v>
      </c>
      <c r="C155" s="48">
        <v>86</v>
      </c>
      <c r="D155" s="42">
        <v>329</v>
      </c>
      <c r="E155" s="42">
        <v>36</v>
      </c>
      <c r="F155" s="42">
        <v>10</v>
      </c>
      <c r="G155" s="42">
        <v>46</v>
      </c>
      <c r="H155" s="48">
        <v>51</v>
      </c>
      <c r="I155" s="48">
        <v>21</v>
      </c>
      <c r="J155" s="42">
        <v>72</v>
      </c>
      <c r="K155" s="42">
        <v>232</v>
      </c>
      <c r="L155" s="42">
        <v>89</v>
      </c>
      <c r="M155" s="42">
        <v>321</v>
      </c>
      <c r="N155" s="45">
        <v>10.699588477366252</v>
      </c>
      <c r="O155" s="45">
        <v>9.3023255813953547</v>
      </c>
      <c r="P155" s="45">
        <v>10.334346504559267</v>
      </c>
      <c r="Q155" s="32"/>
    </row>
    <row r="156" spans="1:17" x14ac:dyDescent="0.2">
      <c r="A156" s="41" t="s">
        <v>89</v>
      </c>
      <c r="B156" s="48">
        <v>128</v>
      </c>
      <c r="C156" s="48">
        <v>196</v>
      </c>
      <c r="D156" s="42">
        <v>324</v>
      </c>
      <c r="E156" s="42">
        <v>22</v>
      </c>
      <c r="F156" s="42">
        <v>38</v>
      </c>
      <c r="G156" s="42">
        <v>60</v>
      </c>
      <c r="H156" s="48">
        <v>42</v>
      </c>
      <c r="I156" s="48">
        <v>52</v>
      </c>
      <c r="J156" s="42">
        <v>94</v>
      </c>
      <c r="K156" s="42">
        <v>140</v>
      </c>
      <c r="L156" s="42">
        <v>198</v>
      </c>
      <c r="M156" s="42">
        <v>338</v>
      </c>
      <c r="N156" s="45">
        <v>6.25</v>
      </c>
      <c r="O156" s="45">
        <v>6.122448979591832</v>
      </c>
      <c r="P156" s="45">
        <v>6.1728395061728447</v>
      </c>
    </row>
    <row r="157" spans="1:17" x14ac:dyDescent="0.2">
      <c r="A157" s="41" t="s">
        <v>80</v>
      </c>
      <c r="B157" s="48">
        <v>337</v>
      </c>
      <c r="C157" s="48">
        <v>558</v>
      </c>
      <c r="D157" s="42">
        <v>895</v>
      </c>
      <c r="E157" s="42">
        <v>45</v>
      </c>
      <c r="F157" s="42">
        <v>81</v>
      </c>
      <c r="G157" s="42">
        <v>126</v>
      </c>
      <c r="H157" s="48">
        <v>99</v>
      </c>
      <c r="I157" s="48">
        <v>162</v>
      </c>
      <c r="J157" s="42">
        <v>261</v>
      </c>
      <c r="K157" s="42">
        <v>365</v>
      </c>
      <c r="L157" s="42">
        <v>609</v>
      </c>
      <c r="M157" s="42">
        <v>974</v>
      </c>
      <c r="N157" s="45">
        <v>7.71513353115727</v>
      </c>
      <c r="O157" s="45">
        <v>5.3763440860215006</v>
      </c>
      <c r="P157" s="45">
        <v>6.2569832402234677</v>
      </c>
    </row>
    <row r="158" spans="1:17" x14ac:dyDescent="0.2">
      <c r="A158" s="41" t="s">
        <v>88</v>
      </c>
      <c r="B158" s="48">
        <v>160</v>
      </c>
      <c r="C158" s="48">
        <v>158</v>
      </c>
      <c r="D158" s="42">
        <v>318</v>
      </c>
      <c r="E158" s="42">
        <v>27</v>
      </c>
      <c r="F158" s="42">
        <v>11</v>
      </c>
      <c r="G158" s="42">
        <v>38</v>
      </c>
      <c r="H158" s="42">
        <v>47</v>
      </c>
      <c r="I158" s="42">
        <v>53</v>
      </c>
      <c r="J158" s="42">
        <v>100</v>
      </c>
      <c r="K158" s="42">
        <v>162</v>
      </c>
      <c r="L158" s="42">
        <v>179</v>
      </c>
      <c r="M158" s="42">
        <v>341</v>
      </c>
      <c r="N158" s="45">
        <v>11.250000000000004</v>
      </c>
      <c r="O158" s="45">
        <v>13.291139240506332</v>
      </c>
      <c r="P158" s="45">
        <v>12.264150943396224</v>
      </c>
    </row>
    <row r="159" spans="1:17" x14ac:dyDescent="0.2">
      <c r="A159" s="41" t="s">
        <v>87</v>
      </c>
      <c r="B159" s="48">
        <v>226</v>
      </c>
      <c r="C159" s="48">
        <v>834</v>
      </c>
      <c r="D159" s="42">
        <v>1060</v>
      </c>
      <c r="E159" s="42">
        <v>46</v>
      </c>
      <c r="F159" s="42">
        <v>157</v>
      </c>
      <c r="G159" s="42">
        <v>203</v>
      </c>
      <c r="H159" s="42">
        <v>82</v>
      </c>
      <c r="I159" s="42">
        <v>279</v>
      </c>
      <c r="J159" s="42">
        <v>361</v>
      </c>
      <c r="K159" s="42">
        <v>243</v>
      </c>
      <c r="L159" s="42">
        <v>888</v>
      </c>
      <c r="M159" s="42">
        <v>1131</v>
      </c>
      <c r="N159" s="45">
        <v>8.4070796460177011</v>
      </c>
      <c r="O159" s="45">
        <v>8.153477218225424</v>
      </c>
      <c r="P159" s="45">
        <v>8.207547169811324</v>
      </c>
    </row>
    <row r="160" spans="1:17" x14ac:dyDescent="0.2">
      <c r="A160" s="41" t="s">
        <v>91</v>
      </c>
      <c r="B160" s="48">
        <v>88</v>
      </c>
      <c r="C160" s="48">
        <v>99</v>
      </c>
      <c r="D160" s="42">
        <v>187</v>
      </c>
      <c r="E160" s="42">
        <v>17</v>
      </c>
      <c r="F160" s="42">
        <v>22</v>
      </c>
      <c r="G160" s="42">
        <v>39</v>
      </c>
      <c r="H160" s="48">
        <v>18</v>
      </c>
      <c r="I160" s="48">
        <v>29</v>
      </c>
      <c r="J160" s="42">
        <v>47</v>
      </c>
      <c r="K160" s="42">
        <v>83</v>
      </c>
      <c r="L160" s="42">
        <v>103</v>
      </c>
      <c r="M160" s="42">
        <v>186</v>
      </c>
      <c r="N160" s="45">
        <v>6.8181818181818237</v>
      </c>
      <c r="O160" s="45">
        <v>3.0303030303030276</v>
      </c>
      <c r="P160" s="45">
        <v>4.8128342245989275</v>
      </c>
    </row>
    <row r="161" spans="1:17" x14ac:dyDescent="0.2">
      <c r="A161" s="40" t="s">
        <v>7</v>
      </c>
      <c r="B161" s="47">
        <v>1845</v>
      </c>
      <c r="C161" s="47">
        <v>1955</v>
      </c>
      <c r="D161" s="47">
        <v>3800</v>
      </c>
      <c r="E161" s="47">
        <v>233</v>
      </c>
      <c r="F161" s="47">
        <v>377</v>
      </c>
      <c r="G161" s="47">
        <v>610</v>
      </c>
      <c r="H161" s="47">
        <v>522</v>
      </c>
      <c r="I161" s="47">
        <v>559</v>
      </c>
      <c r="J161" s="47">
        <v>1081</v>
      </c>
      <c r="K161" s="47">
        <v>1885</v>
      </c>
      <c r="L161" s="47">
        <v>1936</v>
      </c>
      <c r="M161" s="47">
        <v>3821</v>
      </c>
      <c r="N161" s="49">
        <v>13.495934959349597</v>
      </c>
      <c r="O161" s="49">
        <v>10.281329923273653</v>
      </c>
      <c r="P161" s="49">
        <v>11.842105263157897</v>
      </c>
    </row>
    <row r="162" spans="1:17" x14ac:dyDescent="0.2">
      <c r="A162" s="41" t="s">
        <v>170</v>
      </c>
      <c r="B162" s="48">
        <v>187</v>
      </c>
      <c r="C162" s="48">
        <v>57</v>
      </c>
      <c r="D162" s="42">
        <v>244</v>
      </c>
      <c r="E162" s="42">
        <v>16</v>
      </c>
      <c r="F162" s="42">
        <v>9</v>
      </c>
      <c r="G162" s="42">
        <v>25</v>
      </c>
      <c r="H162" s="48">
        <v>33</v>
      </c>
      <c r="I162" s="48">
        <v>10</v>
      </c>
      <c r="J162" s="42">
        <v>43</v>
      </c>
      <c r="K162" s="42">
        <v>170</v>
      </c>
      <c r="L162" s="42">
        <v>50</v>
      </c>
      <c r="M162" s="42">
        <v>220</v>
      </c>
      <c r="N162" s="45">
        <v>18.181818181818176</v>
      </c>
      <c r="O162" s="45">
        <v>14.035087719298245</v>
      </c>
      <c r="P162" s="45">
        <v>17.213114754098356</v>
      </c>
    </row>
    <row r="163" spans="1:17" x14ac:dyDescent="0.2">
      <c r="A163" s="41" t="s">
        <v>71</v>
      </c>
      <c r="B163" s="48">
        <v>134</v>
      </c>
      <c r="C163" s="48">
        <v>128</v>
      </c>
      <c r="D163" s="42">
        <v>262</v>
      </c>
      <c r="E163" s="42">
        <v>13</v>
      </c>
      <c r="F163" s="42">
        <v>13</v>
      </c>
      <c r="G163" s="42">
        <v>26</v>
      </c>
      <c r="H163" s="48">
        <v>52</v>
      </c>
      <c r="I163" s="48">
        <v>45</v>
      </c>
      <c r="J163" s="42">
        <v>97</v>
      </c>
      <c r="K163" s="42">
        <v>156</v>
      </c>
      <c r="L163" s="42">
        <v>143</v>
      </c>
      <c r="M163" s="42">
        <v>299</v>
      </c>
      <c r="N163" s="45">
        <v>12.686567164179108</v>
      </c>
      <c r="O163" s="45">
        <v>13.28125</v>
      </c>
      <c r="P163" s="45">
        <v>12.977099236641221</v>
      </c>
    </row>
    <row r="164" spans="1:17" x14ac:dyDescent="0.2">
      <c r="A164" s="41" t="s">
        <v>63</v>
      </c>
      <c r="B164" s="48">
        <v>222</v>
      </c>
      <c r="C164" s="48">
        <v>351</v>
      </c>
      <c r="D164" s="42">
        <v>573</v>
      </c>
      <c r="E164" s="42">
        <v>22</v>
      </c>
      <c r="F164" s="42">
        <v>82</v>
      </c>
      <c r="G164" s="42">
        <v>104</v>
      </c>
      <c r="H164" s="48">
        <v>80</v>
      </c>
      <c r="I164" s="48">
        <v>86</v>
      </c>
      <c r="J164" s="42">
        <v>166</v>
      </c>
      <c r="K164" s="42">
        <v>234</v>
      </c>
      <c r="L164" s="42">
        <v>322</v>
      </c>
      <c r="M164" s="42">
        <v>556</v>
      </c>
      <c r="N164" s="45">
        <v>20.72072072072072</v>
      </c>
      <c r="O164" s="45">
        <v>9.4017094017094021</v>
      </c>
      <c r="P164" s="45">
        <v>13.787085514834207</v>
      </c>
      <c r="Q164" s="32"/>
    </row>
    <row r="165" spans="1:17" s="32" customFormat="1" x14ac:dyDescent="0.2">
      <c r="A165" s="41" t="s">
        <v>89</v>
      </c>
      <c r="B165" s="48">
        <v>152</v>
      </c>
      <c r="C165" s="48">
        <v>201</v>
      </c>
      <c r="D165" s="42">
        <v>353</v>
      </c>
      <c r="E165" s="42">
        <v>23</v>
      </c>
      <c r="F165" s="42">
        <v>38</v>
      </c>
      <c r="G165" s="42">
        <v>61</v>
      </c>
      <c r="H165" s="48">
        <v>67</v>
      </c>
      <c r="I165" s="48">
        <v>63</v>
      </c>
      <c r="J165" s="42">
        <v>130</v>
      </c>
      <c r="K165" s="42">
        <v>179</v>
      </c>
      <c r="L165" s="42">
        <v>204</v>
      </c>
      <c r="M165" s="42">
        <v>383</v>
      </c>
      <c r="N165" s="45">
        <v>11.184210526315786</v>
      </c>
      <c r="O165" s="45">
        <v>10.945273631840791</v>
      </c>
      <c r="P165" s="45">
        <v>11.048158640226625</v>
      </c>
      <c r="Q165" s="6"/>
    </row>
    <row r="166" spans="1:17" x14ac:dyDescent="0.2">
      <c r="A166" s="41" t="s">
        <v>80</v>
      </c>
      <c r="B166" s="48">
        <v>309</v>
      </c>
      <c r="C166" s="48">
        <v>590</v>
      </c>
      <c r="D166" s="42">
        <v>899</v>
      </c>
      <c r="E166" s="42">
        <v>37</v>
      </c>
      <c r="F166" s="42">
        <v>100</v>
      </c>
      <c r="G166" s="42">
        <v>137</v>
      </c>
      <c r="H166" s="42">
        <v>67</v>
      </c>
      <c r="I166" s="42">
        <v>156</v>
      </c>
      <c r="J166" s="42">
        <v>223</v>
      </c>
      <c r="K166" s="42">
        <v>313</v>
      </c>
      <c r="L166" s="42">
        <v>586</v>
      </c>
      <c r="M166" s="42">
        <v>899</v>
      </c>
      <c r="N166" s="45">
        <v>8.4142394822006477</v>
      </c>
      <c r="O166" s="45">
        <v>10.169491525423723</v>
      </c>
      <c r="P166" s="45">
        <v>9.5661846496106762</v>
      </c>
    </row>
    <row r="167" spans="1:17" x14ac:dyDescent="0.2">
      <c r="A167" s="41" t="s">
        <v>96</v>
      </c>
      <c r="B167" s="48">
        <v>79</v>
      </c>
      <c r="C167" s="48">
        <v>72</v>
      </c>
      <c r="D167" s="42">
        <v>151</v>
      </c>
      <c r="E167" s="42">
        <v>11</v>
      </c>
      <c r="F167" s="42">
        <v>13</v>
      </c>
      <c r="G167" s="42">
        <v>24</v>
      </c>
      <c r="H167" s="48">
        <v>13</v>
      </c>
      <c r="I167" s="48">
        <v>11</v>
      </c>
      <c r="J167" s="42">
        <v>24</v>
      </c>
      <c r="K167" s="42">
        <v>65</v>
      </c>
      <c r="L167" s="42">
        <v>61</v>
      </c>
      <c r="M167" s="42">
        <v>126</v>
      </c>
      <c r="N167" s="45">
        <v>20.253164556962023</v>
      </c>
      <c r="O167" s="45">
        <v>12.5</v>
      </c>
      <c r="P167" s="45">
        <v>16.556291390728472</v>
      </c>
    </row>
    <row r="168" spans="1:17" x14ac:dyDescent="0.2">
      <c r="A168" s="41" t="s">
        <v>91</v>
      </c>
      <c r="B168" s="48">
        <v>61</v>
      </c>
      <c r="C168" s="48">
        <v>50</v>
      </c>
      <c r="D168" s="42">
        <v>111</v>
      </c>
      <c r="E168" s="42">
        <v>19</v>
      </c>
      <c r="F168" s="42">
        <v>22</v>
      </c>
      <c r="G168" s="42">
        <v>41</v>
      </c>
      <c r="H168" s="42">
        <v>18</v>
      </c>
      <c r="I168" s="42">
        <v>15</v>
      </c>
      <c r="J168" s="42">
        <v>33</v>
      </c>
      <c r="K168" s="42">
        <v>55</v>
      </c>
      <c r="L168" s="42">
        <v>39</v>
      </c>
      <c r="M168" s="42">
        <v>94</v>
      </c>
      <c r="N168" s="45">
        <v>8.1967213114754074</v>
      </c>
      <c r="O168" s="45">
        <v>7.9999999999999964</v>
      </c>
      <c r="P168" s="45">
        <v>8.1081081081081035</v>
      </c>
    </row>
    <row r="169" spans="1:17" x14ac:dyDescent="0.2">
      <c r="A169" s="41" t="s">
        <v>95</v>
      </c>
      <c r="B169" s="48">
        <v>20</v>
      </c>
      <c r="C169" s="48">
        <v>17</v>
      </c>
      <c r="D169" s="42">
        <v>37</v>
      </c>
      <c r="E169" s="42">
        <v>2</v>
      </c>
      <c r="F169" s="42">
        <v>1</v>
      </c>
      <c r="G169" s="42">
        <v>3</v>
      </c>
      <c r="H169" s="48">
        <v>9</v>
      </c>
      <c r="I169" s="48">
        <v>10</v>
      </c>
      <c r="J169" s="42">
        <v>19</v>
      </c>
      <c r="K169" s="42">
        <v>21</v>
      </c>
      <c r="L169" s="42">
        <v>21</v>
      </c>
      <c r="M169" s="42">
        <v>42</v>
      </c>
      <c r="N169" s="45">
        <v>30.000000000000004</v>
      </c>
      <c r="O169" s="45">
        <v>29.411764705882348</v>
      </c>
      <c r="P169" s="45">
        <v>29.729729729729726</v>
      </c>
    </row>
    <row r="170" spans="1:17" x14ac:dyDescent="0.2">
      <c r="A170" s="59" t="s">
        <v>94</v>
      </c>
      <c r="B170" s="48">
        <v>229</v>
      </c>
      <c r="C170" s="48">
        <v>89</v>
      </c>
      <c r="D170" s="42">
        <v>318</v>
      </c>
      <c r="E170" s="42">
        <v>25</v>
      </c>
      <c r="F170" s="42">
        <v>12</v>
      </c>
      <c r="G170" s="42">
        <v>37</v>
      </c>
      <c r="H170" s="48">
        <v>57</v>
      </c>
      <c r="I170" s="48">
        <v>22</v>
      </c>
      <c r="J170" s="42">
        <v>79</v>
      </c>
      <c r="K170" s="42">
        <v>232</v>
      </c>
      <c r="L170" s="42">
        <v>90</v>
      </c>
      <c r="M170" s="60">
        <v>322</v>
      </c>
      <c r="N170" s="46">
        <v>12.663755458515279</v>
      </c>
      <c r="O170" s="46">
        <v>10.1123595505618</v>
      </c>
      <c r="P170" s="46">
        <v>11.949685534591193</v>
      </c>
    </row>
    <row r="171" spans="1:17" x14ac:dyDescent="0.2">
      <c r="A171" s="41" t="s">
        <v>93</v>
      </c>
      <c r="B171" s="48">
        <v>335</v>
      </c>
      <c r="C171" s="48">
        <v>138</v>
      </c>
      <c r="D171" s="42">
        <v>473</v>
      </c>
      <c r="E171" s="42">
        <v>47</v>
      </c>
      <c r="F171" s="42">
        <v>26</v>
      </c>
      <c r="G171" s="42">
        <v>73</v>
      </c>
      <c r="H171" s="48">
        <v>83</v>
      </c>
      <c r="I171" s="48">
        <v>53</v>
      </c>
      <c r="J171" s="42">
        <v>136</v>
      </c>
      <c r="K171" s="42">
        <v>327</v>
      </c>
      <c r="L171" s="42">
        <v>150</v>
      </c>
      <c r="M171" s="42">
        <v>477</v>
      </c>
      <c r="N171" s="45">
        <v>13.134328358208958</v>
      </c>
      <c r="O171" s="45">
        <v>10.869565217391308</v>
      </c>
      <c r="P171" s="45">
        <v>12.473572938689214</v>
      </c>
    </row>
    <row r="172" spans="1:17" x14ac:dyDescent="0.2">
      <c r="A172" s="41" t="s">
        <v>92</v>
      </c>
      <c r="B172" s="48">
        <v>117</v>
      </c>
      <c r="C172" s="48">
        <v>262</v>
      </c>
      <c r="D172" s="42">
        <v>379</v>
      </c>
      <c r="E172" s="42">
        <v>18</v>
      </c>
      <c r="F172" s="42">
        <v>61</v>
      </c>
      <c r="G172" s="42">
        <v>79</v>
      </c>
      <c r="H172" s="48">
        <v>43</v>
      </c>
      <c r="I172" s="48">
        <v>88</v>
      </c>
      <c r="J172" s="42">
        <v>131</v>
      </c>
      <c r="K172" s="42">
        <v>133</v>
      </c>
      <c r="L172" s="42">
        <v>270</v>
      </c>
      <c r="M172" s="42">
        <v>403</v>
      </c>
      <c r="N172" s="45">
        <v>7.6923076923076872</v>
      </c>
      <c r="O172" s="45">
        <v>7.2519083969465603</v>
      </c>
      <c r="P172" s="45">
        <v>7.3878627968337778</v>
      </c>
    </row>
    <row r="173" spans="1:17" x14ac:dyDescent="0.2">
      <c r="A173" s="40" t="s">
        <v>40</v>
      </c>
      <c r="B173" s="47">
        <v>513</v>
      </c>
      <c r="C173" s="47">
        <v>858</v>
      </c>
      <c r="D173" s="47">
        <v>1371</v>
      </c>
      <c r="E173" s="47">
        <v>69</v>
      </c>
      <c r="F173" s="47">
        <v>145</v>
      </c>
      <c r="G173" s="47">
        <v>214</v>
      </c>
      <c r="H173" s="47">
        <v>114</v>
      </c>
      <c r="I173" s="47">
        <v>223</v>
      </c>
      <c r="J173" s="47">
        <v>337</v>
      </c>
      <c r="K173" s="47">
        <v>488</v>
      </c>
      <c r="L173" s="47">
        <v>873</v>
      </c>
      <c r="M173" s="47">
        <v>1361</v>
      </c>
      <c r="N173" s="49">
        <v>13.64522417153996</v>
      </c>
      <c r="O173" s="49">
        <v>7.3426573426573434</v>
      </c>
      <c r="P173" s="49">
        <v>9.7009482129832296</v>
      </c>
    </row>
    <row r="174" spans="1:17" x14ac:dyDescent="0.2">
      <c r="A174" s="41" t="s">
        <v>170</v>
      </c>
      <c r="B174" s="48">
        <v>95</v>
      </c>
      <c r="C174" s="48">
        <v>20</v>
      </c>
      <c r="D174" s="42">
        <v>115</v>
      </c>
      <c r="E174" s="42">
        <v>11</v>
      </c>
      <c r="F174" s="42">
        <v>2</v>
      </c>
      <c r="G174" s="42">
        <v>13</v>
      </c>
      <c r="H174" s="48">
        <v>16</v>
      </c>
      <c r="I174" s="48">
        <v>7</v>
      </c>
      <c r="J174" s="42">
        <v>23</v>
      </c>
      <c r="K174" s="42">
        <v>86</v>
      </c>
      <c r="L174" s="42">
        <v>27</v>
      </c>
      <c r="M174" s="42">
        <v>113</v>
      </c>
      <c r="N174" s="45">
        <v>14.736842105263159</v>
      </c>
      <c r="O174" s="45">
        <v>-10.000000000000009</v>
      </c>
      <c r="P174" s="45">
        <v>10.434782608695647</v>
      </c>
    </row>
    <row r="175" spans="1:17" x14ac:dyDescent="0.2">
      <c r="A175" s="41" t="s">
        <v>89</v>
      </c>
      <c r="B175" s="48">
        <v>71</v>
      </c>
      <c r="C175" s="48">
        <v>99</v>
      </c>
      <c r="D175" s="42">
        <v>170</v>
      </c>
      <c r="E175" s="42">
        <v>11</v>
      </c>
      <c r="F175" s="42">
        <v>15</v>
      </c>
      <c r="G175" s="42">
        <v>26</v>
      </c>
      <c r="H175" s="48">
        <v>24</v>
      </c>
      <c r="I175" s="48">
        <v>37</v>
      </c>
      <c r="J175" s="42">
        <v>61</v>
      </c>
      <c r="K175" s="42">
        <v>72</v>
      </c>
      <c r="L175" s="42">
        <v>114</v>
      </c>
      <c r="M175" s="42">
        <v>186</v>
      </c>
      <c r="N175" s="45">
        <v>16.901408450704224</v>
      </c>
      <c r="O175" s="45">
        <v>7.0707070707070718</v>
      </c>
      <c r="P175" s="45">
        <v>11.176470588235299</v>
      </c>
    </row>
    <row r="176" spans="1:17" x14ac:dyDescent="0.2">
      <c r="A176" s="41" t="s">
        <v>80</v>
      </c>
      <c r="B176" s="48">
        <v>163</v>
      </c>
      <c r="C176" s="48">
        <v>267</v>
      </c>
      <c r="D176" s="42">
        <v>430</v>
      </c>
      <c r="E176" s="42">
        <v>22</v>
      </c>
      <c r="F176" s="42">
        <v>39</v>
      </c>
      <c r="G176" s="42">
        <v>61</v>
      </c>
      <c r="H176" s="48">
        <v>40</v>
      </c>
      <c r="I176" s="48">
        <v>62</v>
      </c>
      <c r="J176" s="42">
        <v>102</v>
      </c>
      <c r="K176" s="42">
        <v>159</v>
      </c>
      <c r="L176" s="42">
        <v>266</v>
      </c>
      <c r="M176" s="42">
        <v>425</v>
      </c>
      <c r="N176" s="45">
        <v>13.496932515337424</v>
      </c>
      <c r="O176" s="45">
        <v>8.9887640449438209</v>
      </c>
      <c r="P176" s="45">
        <v>10.697674418604652</v>
      </c>
    </row>
    <row r="177" spans="1:17" s="32" customFormat="1" ht="13.5" x14ac:dyDescent="0.2">
      <c r="A177" s="37" t="s">
        <v>188</v>
      </c>
      <c r="B177" s="48">
        <v>48</v>
      </c>
      <c r="C177" s="48">
        <v>116</v>
      </c>
      <c r="D177" s="42">
        <v>164</v>
      </c>
      <c r="E177" s="42">
        <v>4</v>
      </c>
      <c r="F177" s="42">
        <v>22</v>
      </c>
      <c r="G177" s="42">
        <v>26</v>
      </c>
      <c r="H177" s="48">
        <v>10</v>
      </c>
      <c r="I177" s="48">
        <v>29</v>
      </c>
      <c r="J177" s="42">
        <v>39</v>
      </c>
      <c r="K177" s="42">
        <v>46</v>
      </c>
      <c r="L177" s="42">
        <v>115</v>
      </c>
      <c r="M177" s="42">
        <v>161</v>
      </c>
      <c r="N177" s="45">
        <v>16.666666666666664</v>
      </c>
      <c r="O177" s="45">
        <v>6.8965517241379342</v>
      </c>
      <c r="P177" s="45">
        <v>9.7560975609756078</v>
      </c>
    </row>
    <row r="178" spans="1:17" x14ac:dyDescent="0.2">
      <c r="A178" s="41" t="s">
        <v>91</v>
      </c>
      <c r="B178" s="48">
        <v>39</v>
      </c>
      <c r="C178" s="48">
        <v>38</v>
      </c>
      <c r="D178" s="42">
        <v>77</v>
      </c>
      <c r="E178" s="42">
        <v>5</v>
      </c>
      <c r="F178" s="42">
        <v>12</v>
      </c>
      <c r="G178" s="42">
        <v>17</v>
      </c>
      <c r="H178" s="48">
        <v>6</v>
      </c>
      <c r="I178" s="48">
        <v>3</v>
      </c>
      <c r="J178" s="42">
        <v>9</v>
      </c>
      <c r="K178" s="42">
        <v>35</v>
      </c>
      <c r="L178" s="42">
        <v>26</v>
      </c>
      <c r="M178" s="42">
        <v>61</v>
      </c>
      <c r="N178" s="45">
        <v>12.820512820512819</v>
      </c>
      <c r="O178" s="45">
        <v>7.8947368421052655</v>
      </c>
      <c r="P178" s="45">
        <v>10.389610389610393</v>
      </c>
    </row>
    <row r="179" spans="1:17" x14ac:dyDescent="0.2">
      <c r="A179" s="41" t="s">
        <v>62</v>
      </c>
      <c r="B179" s="48">
        <v>97</v>
      </c>
      <c r="C179" s="48">
        <v>318</v>
      </c>
      <c r="D179" s="42">
        <v>415</v>
      </c>
      <c r="E179" s="42">
        <v>16</v>
      </c>
      <c r="F179" s="42">
        <v>55</v>
      </c>
      <c r="G179" s="42">
        <v>71</v>
      </c>
      <c r="H179" s="48">
        <v>18</v>
      </c>
      <c r="I179" s="48">
        <v>85</v>
      </c>
      <c r="J179" s="42">
        <v>103</v>
      </c>
      <c r="K179" s="42">
        <v>90</v>
      </c>
      <c r="L179" s="42">
        <v>325</v>
      </c>
      <c r="M179" s="42">
        <v>415</v>
      </c>
      <c r="N179" s="45">
        <v>9.2783505154639183</v>
      </c>
      <c r="O179" s="45">
        <v>7.2327044025157221</v>
      </c>
      <c r="P179" s="45">
        <v>7.7108433734939812</v>
      </c>
    </row>
    <row r="180" spans="1:17" x14ac:dyDescent="0.2">
      <c r="A180" s="40" t="s">
        <v>5</v>
      </c>
      <c r="B180" s="47">
        <v>994</v>
      </c>
      <c r="C180" s="47">
        <v>1541</v>
      </c>
      <c r="D180" s="47">
        <v>2535</v>
      </c>
      <c r="E180" s="47">
        <v>162</v>
      </c>
      <c r="F180" s="47">
        <v>283</v>
      </c>
      <c r="G180" s="47">
        <v>445</v>
      </c>
      <c r="H180" s="47">
        <v>266</v>
      </c>
      <c r="I180" s="47">
        <v>422</v>
      </c>
      <c r="J180" s="47">
        <v>688</v>
      </c>
      <c r="K180" s="47">
        <v>955</v>
      </c>
      <c r="L180" s="47">
        <v>1569</v>
      </c>
      <c r="M180" s="47">
        <v>2524</v>
      </c>
      <c r="N180" s="49">
        <v>14.386317907444667</v>
      </c>
      <c r="O180" s="49">
        <v>7.2031148604802091</v>
      </c>
      <c r="P180" s="49">
        <v>10.019723865877717</v>
      </c>
    </row>
    <row r="181" spans="1:17" x14ac:dyDescent="0.2">
      <c r="A181" s="41" t="s">
        <v>170</v>
      </c>
      <c r="B181" s="48">
        <v>228</v>
      </c>
      <c r="C181" s="48">
        <v>71</v>
      </c>
      <c r="D181" s="42">
        <v>299</v>
      </c>
      <c r="E181" s="42">
        <v>37</v>
      </c>
      <c r="F181" s="42">
        <v>5</v>
      </c>
      <c r="G181" s="42">
        <v>42</v>
      </c>
      <c r="H181" s="42">
        <v>55</v>
      </c>
      <c r="I181" s="42">
        <v>18</v>
      </c>
      <c r="J181" s="42">
        <v>73</v>
      </c>
      <c r="K181" s="42">
        <v>201</v>
      </c>
      <c r="L181" s="42">
        <v>73</v>
      </c>
      <c r="M181" s="42">
        <v>274</v>
      </c>
      <c r="N181" s="45">
        <v>19.736842105263154</v>
      </c>
      <c r="O181" s="45">
        <v>15.492957746478876</v>
      </c>
      <c r="P181" s="45">
        <v>18.729096989966553</v>
      </c>
    </row>
    <row r="182" spans="1:17" x14ac:dyDescent="0.2">
      <c r="A182" s="41" t="s">
        <v>138</v>
      </c>
      <c r="B182" s="48">
        <v>103</v>
      </c>
      <c r="C182" s="48">
        <v>56</v>
      </c>
      <c r="D182" s="42">
        <v>159</v>
      </c>
      <c r="E182" s="42">
        <v>12</v>
      </c>
      <c r="F182" s="42">
        <v>11</v>
      </c>
      <c r="G182" s="42">
        <v>23</v>
      </c>
      <c r="H182" s="42">
        <v>27</v>
      </c>
      <c r="I182" s="42">
        <v>21</v>
      </c>
      <c r="J182" s="42">
        <v>48</v>
      </c>
      <c r="K182" s="42">
        <v>100</v>
      </c>
      <c r="L182" s="42">
        <v>60</v>
      </c>
      <c r="M182" s="42">
        <v>160</v>
      </c>
      <c r="N182" s="45">
        <v>17.475728155339809</v>
      </c>
      <c r="O182" s="45">
        <v>10.71428571428571</v>
      </c>
      <c r="P182" s="45">
        <v>15.094339622641506</v>
      </c>
    </row>
    <row r="183" spans="1:17" ht="11.25" customHeight="1" x14ac:dyDescent="0.2">
      <c r="A183" s="41" t="s">
        <v>63</v>
      </c>
      <c r="B183" s="48">
        <v>70</v>
      </c>
      <c r="C183" s="48">
        <v>108</v>
      </c>
      <c r="D183" s="42">
        <v>178</v>
      </c>
      <c r="E183" s="42">
        <v>14</v>
      </c>
      <c r="F183" s="42">
        <v>17</v>
      </c>
      <c r="G183" s="42">
        <v>31</v>
      </c>
      <c r="H183" s="42">
        <v>15</v>
      </c>
      <c r="I183" s="42">
        <v>31</v>
      </c>
      <c r="J183" s="42">
        <v>46</v>
      </c>
      <c r="K183" s="42">
        <v>66</v>
      </c>
      <c r="L183" s="42">
        <v>117</v>
      </c>
      <c r="M183" s="42">
        <v>183</v>
      </c>
      <c r="N183" s="45">
        <v>7.1428571428571397</v>
      </c>
      <c r="O183" s="45">
        <v>4.629629629629628</v>
      </c>
      <c r="P183" s="45">
        <v>5.6179775280898898</v>
      </c>
    </row>
    <row r="184" spans="1:17" s="32" customFormat="1" ht="10.5" customHeight="1" x14ac:dyDescent="0.2">
      <c r="A184" s="41" t="s">
        <v>90</v>
      </c>
      <c r="B184" s="48">
        <v>77</v>
      </c>
      <c r="C184" s="48">
        <v>95</v>
      </c>
      <c r="D184" s="42">
        <v>172</v>
      </c>
      <c r="E184" s="42">
        <v>17</v>
      </c>
      <c r="F184" s="42">
        <v>20</v>
      </c>
      <c r="G184" s="42">
        <v>37</v>
      </c>
      <c r="H184" s="42">
        <v>34</v>
      </c>
      <c r="I184" s="42">
        <v>20</v>
      </c>
      <c r="J184" s="42">
        <v>54</v>
      </c>
      <c r="K184" s="42">
        <v>83</v>
      </c>
      <c r="L184" s="42">
        <v>88</v>
      </c>
      <c r="M184" s="42">
        <v>171</v>
      </c>
      <c r="N184" s="45">
        <v>14.28571428571429</v>
      </c>
      <c r="O184" s="45">
        <v>7.3684210526315796</v>
      </c>
      <c r="P184" s="45">
        <v>10.465116279069765</v>
      </c>
      <c r="Q184" s="6"/>
    </row>
    <row r="185" spans="1:17" ht="12" customHeight="1" x14ac:dyDescent="0.2">
      <c r="A185" s="41" t="s">
        <v>89</v>
      </c>
      <c r="B185" s="48">
        <v>70</v>
      </c>
      <c r="C185" s="48">
        <v>117</v>
      </c>
      <c r="D185" s="42">
        <v>187</v>
      </c>
      <c r="E185" s="42">
        <v>10</v>
      </c>
      <c r="F185" s="42">
        <v>23</v>
      </c>
      <c r="G185" s="42">
        <v>33</v>
      </c>
      <c r="H185" s="42">
        <v>24</v>
      </c>
      <c r="I185" s="42">
        <v>25</v>
      </c>
      <c r="J185" s="42">
        <v>49</v>
      </c>
      <c r="K185" s="42">
        <v>80</v>
      </c>
      <c r="L185" s="42">
        <v>108</v>
      </c>
      <c r="M185" s="42">
        <v>188</v>
      </c>
      <c r="N185" s="45">
        <v>5.7142857142857162</v>
      </c>
      <c r="O185" s="45">
        <v>9.4017094017094021</v>
      </c>
      <c r="P185" s="45">
        <v>8.0213903743315491</v>
      </c>
      <c r="Q185" s="32"/>
    </row>
    <row r="186" spans="1:17" ht="12" customHeight="1" x14ac:dyDescent="0.2">
      <c r="A186" s="41" t="s">
        <v>80</v>
      </c>
      <c r="B186" s="48">
        <v>128</v>
      </c>
      <c r="C186" s="48">
        <v>239</v>
      </c>
      <c r="D186" s="42">
        <v>367</v>
      </c>
      <c r="E186" s="42">
        <v>21</v>
      </c>
      <c r="F186" s="42">
        <v>40</v>
      </c>
      <c r="G186" s="42">
        <v>61</v>
      </c>
      <c r="H186" s="42">
        <v>31</v>
      </c>
      <c r="I186" s="42">
        <v>64</v>
      </c>
      <c r="J186" s="42">
        <v>95</v>
      </c>
      <c r="K186" s="42">
        <v>126</v>
      </c>
      <c r="L186" s="42">
        <v>254</v>
      </c>
      <c r="M186" s="42">
        <v>380</v>
      </c>
      <c r="N186" s="45">
        <v>9.375</v>
      </c>
      <c r="O186" s="45">
        <v>3.7656903765690419</v>
      </c>
      <c r="P186" s="45">
        <v>5.7220708446866446</v>
      </c>
    </row>
    <row r="187" spans="1:17" ht="11.25" customHeight="1" x14ac:dyDescent="0.2">
      <c r="A187" s="41" t="s">
        <v>88</v>
      </c>
      <c r="B187" s="48">
        <v>91</v>
      </c>
      <c r="C187" s="48">
        <v>81</v>
      </c>
      <c r="D187" s="42">
        <v>172</v>
      </c>
      <c r="E187" s="42">
        <v>7</v>
      </c>
      <c r="F187" s="42">
        <v>15</v>
      </c>
      <c r="G187" s="42">
        <v>22</v>
      </c>
      <c r="H187" s="42">
        <v>23</v>
      </c>
      <c r="I187" s="42">
        <v>23</v>
      </c>
      <c r="J187" s="42">
        <v>46</v>
      </c>
      <c r="K187" s="42">
        <v>91</v>
      </c>
      <c r="L187" s="42">
        <v>81</v>
      </c>
      <c r="M187" s="42">
        <v>172</v>
      </c>
      <c r="N187" s="45">
        <v>17.582417582417587</v>
      </c>
      <c r="O187" s="45">
        <v>9.8765432098765427</v>
      </c>
      <c r="P187" s="45">
        <v>13.953488372093027</v>
      </c>
    </row>
    <row r="188" spans="1:17" x14ac:dyDescent="0.2">
      <c r="A188" s="41" t="s">
        <v>87</v>
      </c>
      <c r="B188" s="48">
        <v>72</v>
      </c>
      <c r="C188" s="48">
        <v>252</v>
      </c>
      <c r="D188" s="42">
        <v>324</v>
      </c>
      <c r="E188" s="42">
        <v>11</v>
      </c>
      <c r="F188" s="42">
        <v>54</v>
      </c>
      <c r="G188" s="42">
        <v>65</v>
      </c>
      <c r="H188" s="42">
        <v>14</v>
      </c>
      <c r="I188" s="42">
        <v>82</v>
      </c>
      <c r="J188" s="42">
        <v>96</v>
      </c>
      <c r="K188" s="42">
        <v>63</v>
      </c>
      <c r="L188" s="42">
        <v>266</v>
      </c>
      <c r="M188" s="42">
        <v>329</v>
      </c>
      <c r="N188" s="45">
        <v>16.666666666666664</v>
      </c>
      <c r="O188" s="45">
        <v>5.555555555555558</v>
      </c>
      <c r="P188" s="45">
        <v>8.0246913580246932</v>
      </c>
    </row>
    <row r="189" spans="1:17" ht="13.5" x14ac:dyDescent="0.2">
      <c r="A189" s="37" t="s">
        <v>188</v>
      </c>
      <c r="B189" s="48">
        <v>42</v>
      </c>
      <c r="C189" s="48">
        <v>130</v>
      </c>
      <c r="D189" s="42">
        <v>172</v>
      </c>
      <c r="E189" s="42">
        <v>11</v>
      </c>
      <c r="F189" s="42">
        <v>27</v>
      </c>
      <c r="G189" s="42">
        <v>38</v>
      </c>
      <c r="H189" s="42">
        <v>5</v>
      </c>
      <c r="I189" s="42">
        <v>39</v>
      </c>
      <c r="J189" s="42">
        <v>44</v>
      </c>
      <c r="K189" s="42">
        <v>31</v>
      </c>
      <c r="L189" s="42">
        <v>131</v>
      </c>
      <c r="M189" s="42">
        <v>162</v>
      </c>
      <c r="N189" s="45">
        <v>11.904761904761907</v>
      </c>
      <c r="O189" s="45">
        <v>8.4615384615384652</v>
      </c>
      <c r="P189" s="45">
        <v>9.3023255813953547</v>
      </c>
    </row>
    <row r="190" spans="1:17" x14ac:dyDescent="0.2">
      <c r="A190" s="41" t="s">
        <v>62</v>
      </c>
      <c r="B190" s="48">
        <v>77</v>
      </c>
      <c r="C190" s="48">
        <v>320</v>
      </c>
      <c r="D190" s="42">
        <v>397</v>
      </c>
      <c r="E190" s="42">
        <v>16</v>
      </c>
      <c r="F190" s="42">
        <v>62</v>
      </c>
      <c r="G190" s="42">
        <v>78</v>
      </c>
      <c r="H190" s="42">
        <v>24</v>
      </c>
      <c r="I190" s="42">
        <v>74</v>
      </c>
      <c r="J190" s="42">
        <v>98</v>
      </c>
      <c r="K190" s="42">
        <v>78</v>
      </c>
      <c r="L190" s="42">
        <v>318</v>
      </c>
      <c r="M190" s="42">
        <v>396</v>
      </c>
      <c r="N190" s="45">
        <v>9.0909090909090935</v>
      </c>
      <c r="O190" s="45">
        <v>4.3749999999999956</v>
      </c>
      <c r="P190" s="45">
        <v>5.2896725440806041</v>
      </c>
    </row>
    <row r="191" spans="1:17" x14ac:dyDescent="0.2">
      <c r="A191" s="41" t="s">
        <v>85</v>
      </c>
      <c r="B191" s="48">
        <v>36</v>
      </c>
      <c r="C191" s="48">
        <v>72</v>
      </c>
      <c r="D191" s="42">
        <v>108</v>
      </c>
      <c r="E191" s="42">
        <v>6</v>
      </c>
      <c r="F191" s="42">
        <v>9</v>
      </c>
      <c r="G191" s="42">
        <v>15</v>
      </c>
      <c r="H191" s="42">
        <v>14</v>
      </c>
      <c r="I191" s="42">
        <v>25</v>
      </c>
      <c r="J191" s="42">
        <v>39</v>
      </c>
      <c r="K191" s="42">
        <v>36</v>
      </c>
      <c r="L191" s="42">
        <v>73</v>
      </c>
      <c r="M191" s="42">
        <v>109</v>
      </c>
      <c r="N191" s="45">
        <v>22.222222222222221</v>
      </c>
      <c r="O191" s="45">
        <v>20.833333333333336</v>
      </c>
      <c r="P191" s="45">
        <v>21.296296296296291</v>
      </c>
    </row>
    <row r="192" spans="1:17" x14ac:dyDescent="0.2">
      <c r="A192" s="38" t="s">
        <v>4</v>
      </c>
      <c r="B192" s="57">
        <v>3157</v>
      </c>
      <c r="C192" s="57">
        <v>4927</v>
      </c>
      <c r="D192" s="57">
        <v>8084</v>
      </c>
      <c r="E192" s="57">
        <v>454</v>
      </c>
      <c r="F192" s="57">
        <v>848</v>
      </c>
      <c r="G192" s="57">
        <v>1302</v>
      </c>
      <c r="H192" s="57">
        <v>939</v>
      </c>
      <c r="I192" s="57">
        <v>1271</v>
      </c>
      <c r="J192" s="57">
        <v>2210</v>
      </c>
      <c r="K192" s="57">
        <v>3227</v>
      </c>
      <c r="L192" s="57">
        <v>4912</v>
      </c>
      <c r="M192" s="57">
        <v>8139</v>
      </c>
      <c r="N192" s="58">
        <v>13.145391194171685</v>
      </c>
      <c r="O192" s="58">
        <v>8.8897909478384385</v>
      </c>
      <c r="P192" s="58">
        <v>10.551707075705096</v>
      </c>
    </row>
    <row r="193" spans="1:16" x14ac:dyDescent="0.2">
      <c r="A193" s="40" t="s">
        <v>51</v>
      </c>
      <c r="B193" s="47">
        <v>316</v>
      </c>
      <c r="C193" s="47">
        <v>545</v>
      </c>
      <c r="D193" s="47">
        <v>861</v>
      </c>
      <c r="E193" s="47">
        <v>46</v>
      </c>
      <c r="F193" s="47">
        <v>106</v>
      </c>
      <c r="G193" s="47">
        <v>152</v>
      </c>
      <c r="H193" s="47">
        <v>104</v>
      </c>
      <c r="I193" s="47">
        <v>163</v>
      </c>
      <c r="J193" s="47">
        <v>267</v>
      </c>
      <c r="K193" s="47">
        <v>324</v>
      </c>
      <c r="L193" s="47">
        <v>541</v>
      </c>
      <c r="M193" s="47">
        <v>865</v>
      </c>
      <c r="N193" s="49">
        <v>15.822784810126578</v>
      </c>
      <c r="O193" s="49">
        <v>11.192660550458712</v>
      </c>
      <c r="P193" s="49">
        <v>12.891986062717775</v>
      </c>
    </row>
    <row r="194" spans="1:16" s="32" customFormat="1" x14ac:dyDescent="0.2">
      <c r="A194" s="37" t="s">
        <v>149</v>
      </c>
      <c r="B194" s="48">
        <v>92</v>
      </c>
      <c r="C194" s="48">
        <v>48</v>
      </c>
      <c r="D194" s="42">
        <v>140</v>
      </c>
      <c r="E194" s="42">
        <v>13</v>
      </c>
      <c r="F194" s="42">
        <v>14</v>
      </c>
      <c r="G194" s="42">
        <v>27</v>
      </c>
      <c r="H194" s="48">
        <v>29</v>
      </c>
      <c r="I194" s="48">
        <v>18</v>
      </c>
      <c r="J194" s="42">
        <v>47</v>
      </c>
      <c r="K194" s="42">
        <v>87</v>
      </c>
      <c r="L194" s="42">
        <v>42</v>
      </c>
      <c r="M194" s="42">
        <v>129</v>
      </c>
      <c r="N194" s="45">
        <v>22.826086956521742</v>
      </c>
      <c r="O194" s="45">
        <v>20.833333333333336</v>
      </c>
      <c r="P194" s="45">
        <v>22.142857142857142</v>
      </c>
    </row>
    <row r="195" spans="1:16" x14ac:dyDescent="0.2">
      <c r="A195" s="41" t="s">
        <v>174</v>
      </c>
      <c r="B195" s="48">
        <v>77</v>
      </c>
      <c r="C195" s="48">
        <v>105</v>
      </c>
      <c r="D195" s="42">
        <v>182</v>
      </c>
      <c r="E195" s="42">
        <v>12</v>
      </c>
      <c r="F195" s="42">
        <v>23</v>
      </c>
      <c r="G195" s="42">
        <v>35</v>
      </c>
      <c r="H195" s="48">
        <v>19</v>
      </c>
      <c r="I195" s="48">
        <v>34</v>
      </c>
      <c r="J195" s="42">
        <v>53</v>
      </c>
      <c r="K195" s="42">
        <v>70</v>
      </c>
      <c r="L195" s="42">
        <v>101</v>
      </c>
      <c r="M195" s="42">
        <v>171</v>
      </c>
      <c r="N195" s="45">
        <v>18.181818181818176</v>
      </c>
      <c r="O195" s="45">
        <v>14.28571428571429</v>
      </c>
      <c r="P195" s="45">
        <v>15.934065934065933</v>
      </c>
    </row>
    <row r="196" spans="1:16" x14ac:dyDescent="0.2">
      <c r="A196" s="41" t="s">
        <v>84</v>
      </c>
      <c r="B196" s="48">
        <v>58</v>
      </c>
      <c r="C196" s="48">
        <v>140</v>
      </c>
      <c r="D196" s="42">
        <v>198</v>
      </c>
      <c r="E196" s="42">
        <v>14</v>
      </c>
      <c r="F196" s="42">
        <v>21</v>
      </c>
      <c r="G196" s="42">
        <v>35</v>
      </c>
      <c r="H196" s="48">
        <v>16</v>
      </c>
      <c r="I196" s="48">
        <v>38</v>
      </c>
      <c r="J196" s="42">
        <v>54</v>
      </c>
      <c r="K196" s="42">
        <v>60</v>
      </c>
      <c r="L196" s="42">
        <v>148</v>
      </c>
      <c r="M196" s="42">
        <v>208</v>
      </c>
      <c r="N196" s="45">
        <v>0</v>
      </c>
      <c r="O196" s="45">
        <v>6.4285714285714279</v>
      </c>
      <c r="P196" s="45">
        <v>4.5454545454545414</v>
      </c>
    </row>
    <row r="197" spans="1:16" x14ac:dyDescent="0.2">
      <c r="A197" s="41" t="s">
        <v>83</v>
      </c>
      <c r="B197" s="48">
        <v>89</v>
      </c>
      <c r="C197" s="48">
        <v>252</v>
      </c>
      <c r="D197" s="42">
        <v>341</v>
      </c>
      <c r="E197" s="42">
        <v>7</v>
      </c>
      <c r="F197" s="42">
        <v>48</v>
      </c>
      <c r="G197" s="42">
        <v>55</v>
      </c>
      <c r="H197" s="48">
        <v>40</v>
      </c>
      <c r="I197" s="48">
        <v>73</v>
      </c>
      <c r="J197" s="42">
        <v>113</v>
      </c>
      <c r="K197" s="42">
        <v>107</v>
      </c>
      <c r="L197" s="42">
        <v>250</v>
      </c>
      <c r="M197" s="42">
        <v>357</v>
      </c>
      <c r="N197" s="45">
        <v>16.853932584269661</v>
      </c>
      <c r="O197" s="45">
        <v>10.71428571428571</v>
      </c>
      <c r="P197" s="45">
        <v>12.316715542521994</v>
      </c>
    </row>
    <row r="198" spans="1:16" x14ac:dyDescent="0.2">
      <c r="A198" s="40" t="s">
        <v>39</v>
      </c>
      <c r="B198" s="47">
        <v>955</v>
      </c>
      <c r="C198" s="47">
        <v>2053</v>
      </c>
      <c r="D198" s="47">
        <v>3008</v>
      </c>
      <c r="E198" s="47">
        <v>152</v>
      </c>
      <c r="F198" s="47">
        <v>357</v>
      </c>
      <c r="G198" s="47">
        <v>509</v>
      </c>
      <c r="H198" s="47">
        <v>272</v>
      </c>
      <c r="I198" s="47">
        <v>524</v>
      </c>
      <c r="J198" s="47">
        <v>796</v>
      </c>
      <c r="K198" s="47">
        <v>995</v>
      </c>
      <c r="L198" s="47">
        <v>2112</v>
      </c>
      <c r="M198" s="47">
        <v>3107</v>
      </c>
      <c r="N198" s="49">
        <v>8.3769633507853385</v>
      </c>
      <c r="O198" s="49">
        <v>5.2605942523136884</v>
      </c>
      <c r="P198" s="49">
        <v>6.25</v>
      </c>
    </row>
    <row r="199" spans="1:16" x14ac:dyDescent="0.2">
      <c r="A199" s="41" t="s">
        <v>82</v>
      </c>
      <c r="B199" s="48">
        <v>399</v>
      </c>
      <c r="C199" s="48">
        <v>719</v>
      </c>
      <c r="D199" s="42">
        <v>1118</v>
      </c>
      <c r="E199" s="42">
        <v>53</v>
      </c>
      <c r="F199" s="42">
        <v>98</v>
      </c>
      <c r="G199" s="42">
        <v>151</v>
      </c>
      <c r="H199" s="48">
        <v>83</v>
      </c>
      <c r="I199" s="48">
        <v>133</v>
      </c>
      <c r="J199" s="42">
        <v>216</v>
      </c>
      <c r="K199" s="42">
        <v>414</v>
      </c>
      <c r="L199" s="42">
        <v>733</v>
      </c>
      <c r="M199" s="42">
        <v>1147</v>
      </c>
      <c r="N199" s="45">
        <v>3.7593984962406068</v>
      </c>
      <c r="O199" s="45">
        <v>2.9207232267037586</v>
      </c>
      <c r="P199" s="45">
        <v>3.2200357781753119</v>
      </c>
    </row>
    <row r="200" spans="1:16" x14ac:dyDescent="0.2">
      <c r="A200" s="41" t="s">
        <v>81</v>
      </c>
      <c r="B200" s="48">
        <v>84</v>
      </c>
      <c r="C200" s="48">
        <v>74</v>
      </c>
      <c r="D200" s="42">
        <v>158</v>
      </c>
      <c r="E200" s="42">
        <v>17</v>
      </c>
      <c r="F200" s="42">
        <v>10</v>
      </c>
      <c r="G200" s="42">
        <v>27</v>
      </c>
      <c r="H200" s="48">
        <v>13</v>
      </c>
      <c r="I200" s="48">
        <v>17</v>
      </c>
      <c r="J200" s="42">
        <v>30</v>
      </c>
      <c r="K200" s="42">
        <v>63</v>
      </c>
      <c r="L200" s="42">
        <v>72</v>
      </c>
      <c r="M200" s="42">
        <v>135</v>
      </c>
      <c r="N200" s="45">
        <v>20.238095238095234</v>
      </c>
      <c r="O200" s="45">
        <v>12.16216216216216</v>
      </c>
      <c r="P200" s="45">
        <v>16.455696202531644</v>
      </c>
    </row>
    <row r="201" spans="1:16" x14ac:dyDescent="0.2">
      <c r="A201" s="41" t="s">
        <v>80</v>
      </c>
      <c r="B201" s="48">
        <v>193</v>
      </c>
      <c r="C201" s="48">
        <v>329</v>
      </c>
      <c r="D201" s="42">
        <v>522</v>
      </c>
      <c r="E201" s="42">
        <v>34</v>
      </c>
      <c r="F201" s="42">
        <v>54</v>
      </c>
      <c r="G201" s="42">
        <v>88</v>
      </c>
      <c r="H201" s="48">
        <v>57</v>
      </c>
      <c r="I201" s="48">
        <v>109</v>
      </c>
      <c r="J201" s="42">
        <v>166</v>
      </c>
      <c r="K201" s="42">
        <v>199</v>
      </c>
      <c r="L201" s="42">
        <v>366</v>
      </c>
      <c r="M201" s="42">
        <v>565</v>
      </c>
      <c r="N201" s="45">
        <v>8.8082901554404121</v>
      </c>
      <c r="O201" s="45">
        <v>5.4711246200607855</v>
      </c>
      <c r="P201" s="45">
        <v>6.704980842911878</v>
      </c>
    </row>
    <row r="202" spans="1:16" x14ac:dyDescent="0.2">
      <c r="A202" s="41" t="s">
        <v>79</v>
      </c>
      <c r="B202" s="48">
        <v>102</v>
      </c>
      <c r="C202" s="48">
        <v>320</v>
      </c>
      <c r="D202" s="42">
        <v>422</v>
      </c>
      <c r="E202" s="42">
        <v>18</v>
      </c>
      <c r="F202" s="42">
        <v>67</v>
      </c>
      <c r="G202" s="42">
        <v>85</v>
      </c>
      <c r="H202" s="48">
        <v>40</v>
      </c>
      <c r="I202" s="48">
        <v>104</v>
      </c>
      <c r="J202" s="42">
        <v>144</v>
      </c>
      <c r="K202" s="42">
        <v>110</v>
      </c>
      <c r="L202" s="42">
        <v>343</v>
      </c>
      <c r="M202" s="42">
        <v>453</v>
      </c>
      <c r="N202" s="45">
        <v>13.725490196078427</v>
      </c>
      <c r="O202" s="45">
        <v>4.3749999999999956</v>
      </c>
      <c r="P202" s="45">
        <v>6.6350710900473953</v>
      </c>
    </row>
    <row r="203" spans="1:16" ht="13.5" x14ac:dyDescent="0.2">
      <c r="A203" s="37" t="s">
        <v>188</v>
      </c>
      <c r="B203" s="48">
        <v>42</v>
      </c>
      <c r="C203" s="48">
        <v>166</v>
      </c>
      <c r="D203" s="42">
        <v>208</v>
      </c>
      <c r="E203" s="42">
        <v>9</v>
      </c>
      <c r="F203" s="42">
        <v>32</v>
      </c>
      <c r="G203" s="42">
        <v>41</v>
      </c>
      <c r="H203" s="48">
        <v>28</v>
      </c>
      <c r="I203" s="48">
        <v>61</v>
      </c>
      <c r="J203" s="42">
        <v>89</v>
      </c>
      <c r="K203" s="42">
        <v>59</v>
      </c>
      <c r="L203" s="42">
        <v>180</v>
      </c>
      <c r="M203" s="42">
        <v>239</v>
      </c>
      <c r="N203" s="45">
        <v>4.7619047619047672</v>
      </c>
      <c r="O203" s="45">
        <v>9.0361445783132552</v>
      </c>
      <c r="P203" s="45">
        <v>8.1730769230769269</v>
      </c>
    </row>
    <row r="204" spans="1:16" x14ac:dyDescent="0.2">
      <c r="A204" s="41" t="s">
        <v>60</v>
      </c>
      <c r="B204" s="48">
        <v>80</v>
      </c>
      <c r="C204" s="48">
        <v>85</v>
      </c>
      <c r="D204" s="42">
        <v>165</v>
      </c>
      <c r="E204" s="42">
        <v>11</v>
      </c>
      <c r="F204" s="42">
        <v>22</v>
      </c>
      <c r="G204" s="42">
        <v>33</v>
      </c>
      <c r="H204" s="48">
        <v>26</v>
      </c>
      <c r="I204" s="48">
        <v>12</v>
      </c>
      <c r="J204" s="42">
        <v>38</v>
      </c>
      <c r="K204" s="42">
        <v>82</v>
      </c>
      <c r="L204" s="42">
        <v>67</v>
      </c>
      <c r="M204" s="42">
        <v>149</v>
      </c>
      <c r="N204" s="45">
        <v>16.249999999999996</v>
      </c>
      <c r="O204" s="45">
        <v>9.4117647058823533</v>
      </c>
      <c r="P204" s="45">
        <v>12.727272727272732</v>
      </c>
    </row>
    <row r="205" spans="1:16" x14ac:dyDescent="0.2">
      <c r="A205" s="41" t="s">
        <v>68</v>
      </c>
      <c r="B205" s="48">
        <v>55</v>
      </c>
      <c r="C205" s="48">
        <v>360</v>
      </c>
      <c r="D205" s="42">
        <v>415</v>
      </c>
      <c r="E205" s="42">
        <v>10</v>
      </c>
      <c r="F205" s="42">
        <v>74</v>
      </c>
      <c r="G205" s="42">
        <v>84</v>
      </c>
      <c r="H205" s="48">
        <v>25</v>
      </c>
      <c r="I205" s="48">
        <v>88</v>
      </c>
      <c r="J205" s="42">
        <v>113</v>
      </c>
      <c r="K205" s="42">
        <v>68</v>
      </c>
      <c r="L205" s="42">
        <v>351</v>
      </c>
      <c r="M205" s="42">
        <v>419</v>
      </c>
      <c r="N205" s="45">
        <v>3.6363636363636376</v>
      </c>
      <c r="O205" s="45">
        <v>6.3888888888888884</v>
      </c>
      <c r="P205" s="45">
        <v>6.0240963855421654</v>
      </c>
    </row>
    <row r="206" spans="1:16" x14ac:dyDescent="0.2">
      <c r="A206" s="40" t="s">
        <v>37</v>
      </c>
      <c r="B206" s="47">
        <v>734</v>
      </c>
      <c r="C206" s="47">
        <v>1189</v>
      </c>
      <c r="D206" s="47">
        <v>1923</v>
      </c>
      <c r="E206" s="47">
        <v>102</v>
      </c>
      <c r="F206" s="47">
        <v>195</v>
      </c>
      <c r="G206" s="47">
        <v>297</v>
      </c>
      <c r="H206" s="47">
        <v>231</v>
      </c>
      <c r="I206" s="47">
        <v>313</v>
      </c>
      <c r="J206" s="47">
        <v>544</v>
      </c>
      <c r="K206" s="47">
        <v>753</v>
      </c>
      <c r="L206" s="47">
        <v>1183</v>
      </c>
      <c r="M206" s="47">
        <v>1936</v>
      </c>
      <c r="N206" s="49">
        <v>14.986376021798364</v>
      </c>
      <c r="O206" s="49">
        <v>10.428931875525649</v>
      </c>
      <c r="P206" s="49">
        <v>12.168486739469575</v>
      </c>
    </row>
    <row r="207" spans="1:16" x14ac:dyDescent="0.2">
      <c r="A207" s="41" t="s">
        <v>71</v>
      </c>
      <c r="B207" s="48">
        <v>107</v>
      </c>
      <c r="C207" s="48">
        <v>127</v>
      </c>
      <c r="D207" s="42">
        <v>234</v>
      </c>
      <c r="E207" s="42">
        <v>25</v>
      </c>
      <c r="F207" s="42">
        <v>39</v>
      </c>
      <c r="G207" s="42">
        <v>64</v>
      </c>
      <c r="H207" s="48">
        <v>27</v>
      </c>
      <c r="I207" s="48">
        <v>32</v>
      </c>
      <c r="J207" s="42">
        <v>59</v>
      </c>
      <c r="K207" s="42">
        <v>93</v>
      </c>
      <c r="L207" s="42">
        <v>110</v>
      </c>
      <c r="M207" s="42">
        <v>203</v>
      </c>
      <c r="N207" s="45">
        <v>14.953271028037385</v>
      </c>
      <c r="O207" s="45">
        <v>7.8740157480314927</v>
      </c>
      <c r="P207" s="45">
        <v>11.111111111111116</v>
      </c>
    </row>
    <row r="208" spans="1:16" x14ac:dyDescent="0.2">
      <c r="A208" s="41" t="s">
        <v>77</v>
      </c>
      <c r="B208" s="48">
        <v>108</v>
      </c>
      <c r="C208" s="48">
        <v>254</v>
      </c>
      <c r="D208" s="42">
        <v>362</v>
      </c>
      <c r="E208" s="42">
        <v>21</v>
      </c>
      <c r="F208" s="42">
        <v>50</v>
      </c>
      <c r="G208" s="42">
        <v>71</v>
      </c>
      <c r="H208" s="48">
        <v>24</v>
      </c>
      <c r="I208" s="48">
        <v>49</v>
      </c>
      <c r="J208" s="42">
        <v>73</v>
      </c>
      <c r="K208" s="42">
        <v>101</v>
      </c>
      <c r="L208" s="42">
        <v>224</v>
      </c>
      <c r="M208" s="42">
        <v>325</v>
      </c>
      <c r="N208" s="45">
        <v>9.259259259259256</v>
      </c>
      <c r="O208" s="45">
        <v>11.41732283464567</v>
      </c>
      <c r="P208" s="45">
        <v>10.773480662983426</v>
      </c>
    </row>
    <row r="209" spans="1:17" x14ac:dyDescent="0.2">
      <c r="A209" s="41" t="s">
        <v>76</v>
      </c>
      <c r="B209" s="48">
        <v>56</v>
      </c>
      <c r="C209" s="48">
        <v>88</v>
      </c>
      <c r="D209" s="42">
        <v>144</v>
      </c>
      <c r="E209" s="42">
        <v>6</v>
      </c>
      <c r="F209" s="42">
        <v>6</v>
      </c>
      <c r="G209" s="42">
        <v>12</v>
      </c>
      <c r="H209" s="48">
        <v>26</v>
      </c>
      <c r="I209" s="48">
        <v>26</v>
      </c>
      <c r="J209" s="42">
        <v>52</v>
      </c>
      <c r="K209" s="42">
        <v>66</v>
      </c>
      <c r="L209" s="42">
        <v>95</v>
      </c>
      <c r="M209" s="42">
        <v>161</v>
      </c>
      <c r="N209" s="45">
        <v>17.857142857142861</v>
      </c>
      <c r="O209" s="45">
        <v>14.77272727272727</v>
      </c>
      <c r="P209" s="45">
        <v>15.972222222222221</v>
      </c>
    </row>
    <row r="210" spans="1:17" x14ac:dyDescent="0.2">
      <c r="A210" s="41" t="s">
        <v>75</v>
      </c>
      <c r="B210" s="48">
        <v>169</v>
      </c>
      <c r="C210" s="48">
        <v>153</v>
      </c>
      <c r="D210" s="42">
        <v>322</v>
      </c>
      <c r="E210" s="42">
        <v>26</v>
      </c>
      <c r="F210" s="42">
        <v>24</v>
      </c>
      <c r="G210" s="42">
        <v>50</v>
      </c>
      <c r="H210" s="48">
        <v>40</v>
      </c>
      <c r="I210" s="48">
        <v>31</v>
      </c>
      <c r="J210" s="42">
        <v>71</v>
      </c>
      <c r="K210" s="42">
        <v>162</v>
      </c>
      <c r="L210" s="42">
        <v>149</v>
      </c>
      <c r="M210" s="42">
        <v>311</v>
      </c>
      <c r="N210" s="45">
        <v>12.426035502958577</v>
      </c>
      <c r="O210" s="45">
        <v>7.1895424836601274</v>
      </c>
      <c r="P210" s="45">
        <v>9.9378881987577614</v>
      </c>
    </row>
    <row r="211" spans="1:17" x14ac:dyDescent="0.2">
      <c r="A211" s="41" t="s">
        <v>74</v>
      </c>
      <c r="B211" s="48">
        <v>80</v>
      </c>
      <c r="C211" s="48">
        <v>52</v>
      </c>
      <c r="D211" s="42">
        <v>132</v>
      </c>
      <c r="E211" s="42">
        <v>8</v>
      </c>
      <c r="F211" s="42">
        <v>4</v>
      </c>
      <c r="G211" s="42">
        <v>12</v>
      </c>
      <c r="H211" s="48">
        <v>31</v>
      </c>
      <c r="I211" s="48">
        <v>21</v>
      </c>
      <c r="J211" s="42">
        <v>52</v>
      </c>
      <c r="K211" s="42">
        <v>79</v>
      </c>
      <c r="L211" s="42">
        <v>58</v>
      </c>
      <c r="M211" s="42">
        <v>137</v>
      </c>
      <c r="N211" s="45">
        <v>30.000000000000004</v>
      </c>
      <c r="O211" s="45">
        <v>21.153846153846157</v>
      </c>
      <c r="P211" s="45">
        <v>26.515151515151516</v>
      </c>
    </row>
    <row r="212" spans="1:17" x14ac:dyDescent="0.2">
      <c r="A212" s="41" t="s">
        <v>73</v>
      </c>
      <c r="B212" s="48">
        <v>175</v>
      </c>
      <c r="C212" s="48">
        <v>447</v>
      </c>
      <c r="D212" s="42">
        <v>622</v>
      </c>
      <c r="E212" s="42">
        <v>12</v>
      </c>
      <c r="F212" s="42">
        <v>65</v>
      </c>
      <c r="G212" s="42">
        <v>77</v>
      </c>
      <c r="H212" s="48">
        <v>61</v>
      </c>
      <c r="I212" s="48">
        <v>130</v>
      </c>
      <c r="J212" s="42">
        <v>191</v>
      </c>
      <c r="K212" s="42">
        <v>204</v>
      </c>
      <c r="L212" s="42">
        <v>471</v>
      </c>
      <c r="M212" s="42">
        <v>675</v>
      </c>
      <c r="N212" s="45">
        <v>11.428571428571432</v>
      </c>
      <c r="O212" s="45">
        <v>9.1722595078299829</v>
      </c>
      <c r="P212" s="45">
        <v>9.8070739549839239</v>
      </c>
    </row>
    <row r="213" spans="1:17" x14ac:dyDescent="0.2">
      <c r="A213" s="41" t="s">
        <v>72</v>
      </c>
      <c r="B213" s="48">
        <v>39</v>
      </c>
      <c r="C213" s="48">
        <v>68</v>
      </c>
      <c r="D213" s="42">
        <v>107</v>
      </c>
      <c r="E213" s="42">
        <v>4</v>
      </c>
      <c r="F213" s="42">
        <v>7</v>
      </c>
      <c r="G213" s="42">
        <v>11</v>
      </c>
      <c r="H213" s="48">
        <v>22</v>
      </c>
      <c r="I213" s="48">
        <v>24</v>
      </c>
      <c r="J213" s="42">
        <v>46</v>
      </c>
      <c r="K213" s="42">
        <v>48</v>
      </c>
      <c r="L213" s="42">
        <v>76</v>
      </c>
      <c r="M213" s="42">
        <v>124</v>
      </c>
      <c r="N213" s="45">
        <v>23.076923076923073</v>
      </c>
      <c r="O213" s="45">
        <v>13.235294117647056</v>
      </c>
      <c r="P213" s="45">
        <v>16.822429906542059</v>
      </c>
    </row>
    <row r="214" spans="1:17" x14ac:dyDescent="0.2">
      <c r="A214" s="40" t="s">
        <v>38</v>
      </c>
      <c r="B214" s="47">
        <v>206</v>
      </c>
      <c r="C214" s="47">
        <v>418</v>
      </c>
      <c r="D214" s="47">
        <v>624</v>
      </c>
      <c r="E214" s="47">
        <v>30</v>
      </c>
      <c r="F214" s="47">
        <v>57</v>
      </c>
      <c r="G214" s="47">
        <v>87</v>
      </c>
      <c r="H214" s="47">
        <v>58</v>
      </c>
      <c r="I214" s="47">
        <v>106</v>
      </c>
      <c r="J214" s="47">
        <v>164</v>
      </c>
      <c r="K214" s="47">
        <v>208</v>
      </c>
      <c r="L214" s="47">
        <v>401</v>
      </c>
      <c r="M214" s="47">
        <v>609</v>
      </c>
      <c r="N214" s="49">
        <v>12.621359223300976</v>
      </c>
      <c r="O214" s="49">
        <v>15.789473684210531</v>
      </c>
      <c r="P214" s="49">
        <v>14.743589743589746</v>
      </c>
    </row>
    <row r="215" spans="1:17" x14ac:dyDescent="0.2">
      <c r="A215" s="41" t="s">
        <v>71</v>
      </c>
      <c r="B215" s="48">
        <v>49</v>
      </c>
      <c r="C215" s="48">
        <v>43</v>
      </c>
      <c r="D215" s="42">
        <v>92</v>
      </c>
      <c r="E215" s="42">
        <v>3</v>
      </c>
      <c r="F215" s="42">
        <v>4</v>
      </c>
      <c r="G215" s="42">
        <v>7</v>
      </c>
      <c r="H215" s="48">
        <v>15</v>
      </c>
      <c r="I215" s="48">
        <v>14</v>
      </c>
      <c r="J215" s="42">
        <v>29</v>
      </c>
      <c r="K215" s="42">
        <v>53</v>
      </c>
      <c r="L215" s="42">
        <v>45</v>
      </c>
      <c r="M215" s="42">
        <v>98</v>
      </c>
      <c r="N215" s="45">
        <v>16.326530612244895</v>
      </c>
      <c r="O215" s="45">
        <v>18.604651162790699</v>
      </c>
      <c r="P215" s="45">
        <v>17.391304347826086</v>
      </c>
    </row>
    <row r="216" spans="1:17" x14ac:dyDescent="0.2">
      <c r="A216" s="41" t="s">
        <v>70</v>
      </c>
      <c r="B216" s="48">
        <v>52</v>
      </c>
      <c r="C216" s="48">
        <v>88</v>
      </c>
      <c r="D216" s="42">
        <v>140</v>
      </c>
      <c r="E216" s="42">
        <v>11</v>
      </c>
      <c r="F216" s="42">
        <v>11</v>
      </c>
      <c r="G216" s="42">
        <v>22</v>
      </c>
      <c r="H216" s="48">
        <v>16</v>
      </c>
      <c r="I216" s="48">
        <v>18</v>
      </c>
      <c r="J216" s="42">
        <v>34</v>
      </c>
      <c r="K216" s="42">
        <v>52</v>
      </c>
      <c r="L216" s="42">
        <v>77</v>
      </c>
      <c r="M216" s="42">
        <v>129</v>
      </c>
      <c r="N216" s="45">
        <v>9.615384615384615</v>
      </c>
      <c r="O216" s="45">
        <v>20.45454545454546</v>
      </c>
      <c r="P216" s="45">
        <v>16.428571428571427</v>
      </c>
    </row>
    <row r="217" spans="1:17" s="32" customFormat="1" ht="13.5" x14ac:dyDescent="0.2">
      <c r="A217" s="37" t="s">
        <v>187</v>
      </c>
      <c r="B217" s="48">
        <v>81</v>
      </c>
      <c r="C217" s="48">
        <v>167</v>
      </c>
      <c r="D217" s="42">
        <v>248</v>
      </c>
      <c r="E217" s="42">
        <v>10</v>
      </c>
      <c r="F217" s="42">
        <v>17</v>
      </c>
      <c r="G217" s="42">
        <v>27</v>
      </c>
      <c r="H217" s="48">
        <v>22</v>
      </c>
      <c r="I217" s="48">
        <v>47</v>
      </c>
      <c r="J217" s="42">
        <v>69</v>
      </c>
      <c r="K217" s="42">
        <v>83</v>
      </c>
      <c r="L217" s="42">
        <v>162</v>
      </c>
      <c r="M217" s="42">
        <v>245</v>
      </c>
      <c r="N217" s="45">
        <v>12.345679012345679</v>
      </c>
      <c r="O217" s="45">
        <v>20.958083832335326</v>
      </c>
      <c r="P217" s="45">
        <v>18.145161290322577</v>
      </c>
      <c r="Q217" s="6"/>
    </row>
    <row r="218" spans="1:17" x14ac:dyDescent="0.2">
      <c r="A218" s="41" t="s">
        <v>68</v>
      </c>
      <c r="B218" s="48">
        <v>24</v>
      </c>
      <c r="C218" s="48">
        <v>120</v>
      </c>
      <c r="D218" s="42">
        <v>144</v>
      </c>
      <c r="E218" s="42">
        <v>6</v>
      </c>
      <c r="F218" s="42">
        <v>25</v>
      </c>
      <c r="G218" s="42">
        <v>31</v>
      </c>
      <c r="H218" s="48">
        <v>5</v>
      </c>
      <c r="I218" s="48">
        <v>27</v>
      </c>
      <c r="J218" s="42">
        <v>32</v>
      </c>
      <c r="K218" s="42">
        <v>20</v>
      </c>
      <c r="L218" s="42">
        <v>117</v>
      </c>
      <c r="M218" s="42">
        <v>137</v>
      </c>
      <c r="N218" s="45">
        <v>12.5</v>
      </c>
      <c r="O218" s="45">
        <v>4.1666666666666625</v>
      </c>
      <c r="P218" s="45">
        <v>5.555555555555558</v>
      </c>
    </row>
    <row r="219" spans="1:17" x14ac:dyDescent="0.2">
      <c r="A219" s="40" t="s">
        <v>45</v>
      </c>
      <c r="B219" s="47">
        <v>102</v>
      </c>
      <c r="C219" s="47">
        <v>326</v>
      </c>
      <c r="D219" s="47">
        <v>428</v>
      </c>
      <c r="E219" s="47">
        <v>24</v>
      </c>
      <c r="F219" s="47">
        <v>71</v>
      </c>
      <c r="G219" s="47">
        <v>95</v>
      </c>
      <c r="H219" s="47">
        <v>25</v>
      </c>
      <c r="I219" s="47">
        <v>71</v>
      </c>
      <c r="J219" s="47">
        <v>96</v>
      </c>
      <c r="K219" s="47">
        <v>95</v>
      </c>
      <c r="L219" s="47">
        <v>296</v>
      </c>
      <c r="M219" s="47">
        <v>391</v>
      </c>
      <c r="N219" s="49">
        <v>7.8431372549019667</v>
      </c>
      <c r="O219" s="49">
        <v>9.2024539877300633</v>
      </c>
      <c r="P219" s="49">
        <v>8.8785046728971917</v>
      </c>
    </row>
    <row r="220" spans="1:17" x14ac:dyDescent="0.2">
      <c r="A220" s="41" t="s">
        <v>63</v>
      </c>
      <c r="B220" s="48">
        <v>55</v>
      </c>
      <c r="C220" s="48">
        <v>69</v>
      </c>
      <c r="D220" s="42">
        <v>124</v>
      </c>
      <c r="E220" s="42">
        <v>14</v>
      </c>
      <c r="F220" s="42">
        <v>11</v>
      </c>
      <c r="G220" s="42">
        <v>25</v>
      </c>
      <c r="H220" s="48">
        <v>16</v>
      </c>
      <c r="I220" s="48">
        <v>11</v>
      </c>
      <c r="J220" s="42">
        <v>27</v>
      </c>
      <c r="K220" s="42">
        <v>54</v>
      </c>
      <c r="L220" s="42">
        <v>62</v>
      </c>
      <c r="M220" s="42">
        <v>116</v>
      </c>
      <c r="N220" s="45">
        <v>5.4545454545454568</v>
      </c>
      <c r="O220" s="45">
        <v>10.144927536231885</v>
      </c>
      <c r="P220" s="45">
        <v>8.0645161290322616</v>
      </c>
    </row>
    <row r="221" spans="1:17" x14ac:dyDescent="0.2">
      <c r="A221" s="41" t="s">
        <v>62</v>
      </c>
      <c r="B221" s="48">
        <v>47</v>
      </c>
      <c r="C221" s="48">
        <v>257</v>
      </c>
      <c r="D221" s="42">
        <v>304</v>
      </c>
      <c r="E221" s="42">
        <v>10</v>
      </c>
      <c r="F221" s="42">
        <v>60</v>
      </c>
      <c r="G221" s="42">
        <v>70</v>
      </c>
      <c r="H221" s="48">
        <v>9</v>
      </c>
      <c r="I221" s="48">
        <v>60</v>
      </c>
      <c r="J221" s="42">
        <v>69</v>
      </c>
      <c r="K221" s="42">
        <v>41</v>
      </c>
      <c r="L221" s="42">
        <v>234</v>
      </c>
      <c r="M221" s="42">
        <v>275</v>
      </c>
      <c r="N221" s="45">
        <v>10.638297872340431</v>
      </c>
      <c r="O221" s="45">
        <v>8.9494163424124533</v>
      </c>
      <c r="P221" s="45">
        <v>9.210526315789469</v>
      </c>
    </row>
    <row r="222" spans="1:17" x14ac:dyDescent="0.2">
      <c r="A222" s="40" t="s">
        <v>2</v>
      </c>
      <c r="B222" s="47">
        <v>844</v>
      </c>
      <c r="C222" s="47">
        <v>396</v>
      </c>
      <c r="D222" s="47">
        <v>1240</v>
      </c>
      <c r="E222" s="47">
        <v>100</v>
      </c>
      <c r="F222" s="47">
        <v>62</v>
      </c>
      <c r="G222" s="47">
        <v>162</v>
      </c>
      <c r="H222" s="47">
        <v>249</v>
      </c>
      <c r="I222" s="47">
        <v>94</v>
      </c>
      <c r="J222" s="47">
        <v>343</v>
      </c>
      <c r="K222" s="47">
        <v>852</v>
      </c>
      <c r="L222" s="47">
        <v>379</v>
      </c>
      <c r="M222" s="47">
        <v>1231</v>
      </c>
      <c r="N222" s="49">
        <v>16.706161137440755</v>
      </c>
      <c r="O222" s="49">
        <v>12.37373737373737</v>
      </c>
      <c r="P222" s="49">
        <v>15.322580645161288</v>
      </c>
    </row>
    <row r="223" spans="1:17" x14ac:dyDescent="0.2">
      <c r="A223" s="41" t="s">
        <v>148</v>
      </c>
      <c r="B223" s="48">
        <v>98</v>
      </c>
      <c r="C223" s="48">
        <v>64</v>
      </c>
      <c r="D223" s="42">
        <v>162</v>
      </c>
      <c r="E223" s="42">
        <v>29</v>
      </c>
      <c r="F223" s="42">
        <v>12</v>
      </c>
      <c r="G223" s="42">
        <v>41</v>
      </c>
      <c r="H223" s="48">
        <v>17</v>
      </c>
      <c r="I223" s="48">
        <v>9</v>
      </c>
      <c r="J223" s="42">
        <v>26</v>
      </c>
      <c r="K223" s="42">
        <v>75</v>
      </c>
      <c r="L223" s="42">
        <v>49</v>
      </c>
      <c r="M223" s="42">
        <v>124</v>
      </c>
      <c r="N223" s="45">
        <v>11.22448979591837</v>
      </c>
      <c r="O223" s="45">
        <v>18.75</v>
      </c>
      <c r="P223" s="45">
        <v>14.197530864197528</v>
      </c>
    </row>
    <row r="224" spans="1:17" x14ac:dyDescent="0.2">
      <c r="A224" s="61" t="s">
        <v>149</v>
      </c>
      <c r="B224" s="48">
        <v>212</v>
      </c>
      <c r="C224" s="48">
        <v>131</v>
      </c>
      <c r="D224" s="42">
        <v>343</v>
      </c>
      <c r="E224" s="42">
        <v>33</v>
      </c>
      <c r="F224" s="42">
        <v>23</v>
      </c>
      <c r="G224" s="42">
        <v>56</v>
      </c>
      <c r="H224" s="48">
        <v>43</v>
      </c>
      <c r="I224" s="48">
        <v>33</v>
      </c>
      <c r="J224" s="42">
        <v>76</v>
      </c>
      <c r="K224" s="42">
        <v>183</v>
      </c>
      <c r="L224" s="42">
        <v>127</v>
      </c>
      <c r="M224" s="42">
        <v>310</v>
      </c>
      <c r="N224" s="45">
        <v>18.39622641509434</v>
      </c>
      <c r="O224" s="45">
        <v>10.687022900763354</v>
      </c>
      <c r="P224" s="45">
        <v>15.451895043731778</v>
      </c>
    </row>
    <row r="225" spans="1:17" x14ac:dyDescent="0.2">
      <c r="A225" s="41" t="s">
        <v>150</v>
      </c>
      <c r="B225" s="48">
        <v>422</v>
      </c>
      <c r="C225" s="48">
        <v>89</v>
      </c>
      <c r="D225" s="42">
        <v>511</v>
      </c>
      <c r="E225" s="42">
        <v>15</v>
      </c>
      <c r="F225" s="42">
        <v>6</v>
      </c>
      <c r="G225" s="42">
        <v>21</v>
      </c>
      <c r="H225" s="48">
        <v>163</v>
      </c>
      <c r="I225" s="48">
        <v>37</v>
      </c>
      <c r="J225" s="42">
        <v>200</v>
      </c>
      <c r="K225" s="42">
        <v>492</v>
      </c>
      <c r="L225" s="42">
        <v>106</v>
      </c>
      <c r="M225" s="42">
        <v>598</v>
      </c>
      <c r="N225" s="45">
        <v>18.483412322274884</v>
      </c>
      <c r="O225" s="45">
        <v>15.73033707865169</v>
      </c>
      <c r="P225" s="45">
        <v>18.003913894324853</v>
      </c>
    </row>
    <row r="226" spans="1:17" s="32" customFormat="1" x14ac:dyDescent="0.2">
      <c r="A226" s="41" t="s">
        <v>60</v>
      </c>
      <c r="B226" s="48">
        <v>112</v>
      </c>
      <c r="C226" s="48">
        <v>112</v>
      </c>
      <c r="D226" s="42">
        <v>224</v>
      </c>
      <c r="E226" s="42">
        <v>23</v>
      </c>
      <c r="F226" s="42">
        <v>21</v>
      </c>
      <c r="G226" s="42">
        <v>44</v>
      </c>
      <c r="H226" s="48">
        <v>26</v>
      </c>
      <c r="I226" s="48">
        <v>15</v>
      </c>
      <c r="J226" s="42">
        <v>41</v>
      </c>
      <c r="K226" s="42">
        <v>102</v>
      </c>
      <c r="L226" s="42">
        <v>97</v>
      </c>
      <c r="M226" s="42">
        <v>199</v>
      </c>
      <c r="N226" s="45">
        <v>11.607142857142861</v>
      </c>
      <c r="O226" s="45">
        <v>8.03571428571429</v>
      </c>
      <c r="P226" s="45">
        <v>9.8214285714285694</v>
      </c>
      <c r="Q226" s="6"/>
    </row>
    <row r="227" spans="1:17" x14ac:dyDescent="0.2">
      <c r="A227" s="63" t="s">
        <v>41</v>
      </c>
      <c r="B227" s="53">
        <v>27886</v>
      </c>
      <c r="C227" s="53">
        <v>39560</v>
      </c>
      <c r="D227" s="53">
        <v>67446</v>
      </c>
      <c r="E227" s="53">
        <v>4139</v>
      </c>
      <c r="F227" s="53">
        <v>6997</v>
      </c>
      <c r="G227" s="53">
        <v>11136</v>
      </c>
      <c r="H227" s="53">
        <v>7231</v>
      </c>
      <c r="I227" s="53">
        <v>10181</v>
      </c>
      <c r="J227" s="53">
        <v>17412</v>
      </c>
      <c r="K227" s="53">
        <v>28155</v>
      </c>
      <c r="L227" s="53">
        <v>40056</v>
      </c>
      <c r="M227" s="53">
        <v>68211</v>
      </c>
      <c r="N227" s="54">
        <v>10.123359391809505</v>
      </c>
      <c r="O227" s="54">
        <v>6.7947421638018142</v>
      </c>
      <c r="P227" s="54">
        <v>8.1709812294279871</v>
      </c>
    </row>
    <row r="228" spans="1:17" x14ac:dyDescent="0.2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7" ht="36" customHeight="1" x14ac:dyDescent="0.2">
      <c r="A229" s="86" t="s">
        <v>195</v>
      </c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</row>
    <row r="230" spans="1:17" ht="13.5" x14ac:dyDescent="0.2">
      <c r="A230" s="4" t="s">
        <v>189</v>
      </c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</row>
    <row r="231" spans="1:17" ht="13.5" x14ac:dyDescent="0.2">
      <c r="A231" s="4" t="s">
        <v>190</v>
      </c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4"/>
      <c r="O231" s="64"/>
      <c r="P231" s="64"/>
    </row>
    <row r="232" spans="1:17" ht="13.5" x14ac:dyDescent="0.2">
      <c r="A232" s="4" t="s">
        <v>191</v>
      </c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</row>
    <row r="233" spans="1:17" ht="13.5" x14ac:dyDescent="0.2">
      <c r="A233" s="4" t="s">
        <v>192</v>
      </c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</row>
    <row r="234" spans="1:17" ht="13.5" x14ac:dyDescent="0.2">
      <c r="A234" s="4" t="s">
        <v>193</v>
      </c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</row>
    <row r="235" spans="1:17" ht="13.5" x14ac:dyDescent="0.2">
      <c r="A235" s="4" t="s">
        <v>194</v>
      </c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</row>
    <row r="236" spans="1:17" x14ac:dyDescent="0.2">
      <c r="B236" s="1"/>
      <c r="C236" s="1"/>
      <c r="D236" s="1"/>
      <c r="E236" s="1"/>
      <c r="F236" s="1"/>
      <c r="G236" s="33"/>
      <c r="H236" s="33"/>
      <c r="I236" s="33"/>
      <c r="J236" s="1"/>
      <c r="K236" s="1"/>
      <c r="L236" s="1"/>
      <c r="M236" s="33"/>
      <c r="N236" s="1"/>
      <c r="O236" s="1"/>
      <c r="P236" s="1"/>
    </row>
    <row r="237" spans="1:17" x14ac:dyDescent="0.2">
      <c r="A237" s="2" t="s">
        <v>46</v>
      </c>
      <c r="B237" s="1"/>
      <c r="C237" s="1"/>
      <c r="D237" s="1"/>
      <c r="E237" s="1"/>
      <c r="F237" s="1"/>
      <c r="G237" s="33"/>
      <c r="H237" s="33"/>
      <c r="I237" s="33"/>
      <c r="J237" s="1"/>
      <c r="K237" s="1"/>
      <c r="L237" s="1"/>
      <c r="M237" s="33"/>
      <c r="N237" s="1"/>
      <c r="O237" s="1"/>
      <c r="P237" s="1"/>
    </row>
    <row r="238" spans="1:17" x14ac:dyDescent="0.2">
      <c r="B238" s="1"/>
      <c r="C238" s="1"/>
      <c r="D238" s="1"/>
      <c r="E238" s="1"/>
      <c r="F238" s="1"/>
      <c r="G238" s="33"/>
      <c r="H238" s="33"/>
      <c r="I238" s="33"/>
      <c r="J238" s="1"/>
      <c r="K238" s="11"/>
      <c r="L238" s="11"/>
      <c r="M238" s="11"/>
      <c r="N238" s="1"/>
      <c r="O238" s="1"/>
      <c r="P238" s="1"/>
    </row>
    <row r="239" spans="1:17" x14ac:dyDescent="0.2">
      <c r="B239" s="34"/>
      <c r="C239" s="34"/>
      <c r="D239" s="1"/>
      <c r="E239" s="1"/>
      <c r="F239" s="1"/>
      <c r="G239" s="33"/>
      <c r="H239" s="33"/>
      <c r="I239" s="33"/>
      <c r="J239" s="1"/>
      <c r="K239" s="35"/>
      <c r="L239" s="35"/>
      <c r="M239" s="35"/>
      <c r="N239" s="1"/>
      <c r="O239" s="1"/>
      <c r="P239" s="1"/>
    </row>
    <row r="240" spans="1:17" ht="24" customHeight="1" x14ac:dyDescent="0.2">
      <c r="B240" s="34"/>
      <c r="C240" s="34"/>
      <c r="D240" s="1"/>
      <c r="E240" s="1"/>
      <c r="F240" s="1"/>
      <c r="G240" s="33"/>
      <c r="H240" s="33"/>
      <c r="I240" s="33"/>
      <c r="J240" s="1"/>
      <c r="K240" s="35"/>
      <c r="L240" s="35"/>
      <c r="M240" s="35"/>
      <c r="N240" s="1"/>
      <c r="O240" s="1"/>
      <c r="P240" s="1"/>
    </row>
    <row r="241" spans="1:16" x14ac:dyDescent="0.2">
      <c r="A241" s="6" t="s">
        <v>180</v>
      </c>
      <c r="B241" s="1"/>
      <c r="C241" s="1"/>
      <c r="D241" s="1"/>
      <c r="E241" s="1"/>
      <c r="F241" s="1"/>
      <c r="G241" s="33"/>
      <c r="H241" s="33"/>
      <c r="I241" s="33"/>
      <c r="J241" s="1"/>
      <c r="K241" s="1"/>
      <c r="L241" s="1"/>
      <c r="M241" s="33"/>
      <c r="N241" s="1"/>
      <c r="O241" s="1"/>
      <c r="P241" s="1"/>
    </row>
    <row r="242" spans="1:16" x14ac:dyDescent="0.2">
      <c r="B242" s="1"/>
      <c r="C242" s="1"/>
      <c r="D242" s="1"/>
      <c r="E242" s="1"/>
      <c r="F242" s="1"/>
      <c r="G242" s="33"/>
      <c r="H242" s="33"/>
      <c r="I242" s="33"/>
      <c r="J242" s="1"/>
      <c r="K242" s="1"/>
      <c r="L242" s="1"/>
      <c r="M242" s="33"/>
      <c r="N242" s="1"/>
      <c r="O242" s="1"/>
      <c r="P242" s="1"/>
    </row>
    <row r="243" spans="1:16" x14ac:dyDescent="0.2">
      <c r="A243" s="1"/>
      <c r="B243" s="1"/>
      <c r="C243" s="1"/>
      <c r="D243" s="1"/>
      <c r="E243" s="1"/>
      <c r="F243" s="1"/>
      <c r="G243" s="33"/>
      <c r="H243" s="33"/>
      <c r="I243" s="33"/>
      <c r="J243" s="1"/>
      <c r="K243" s="1"/>
      <c r="L243" s="1"/>
      <c r="M243" s="33"/>
      <c r="N243" s="1"/>
      <c r="O243" s="1"/>
      <c r="P243" s="1"/>
    </row>
    <row r="244" spans="1:16" x14ac:dyDescent="0.2">
      <c r="A244" s="1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1"/>
      <c r="P244" s="1"/>
    </row>
    <row r="245" spans="1:16" x14ac:dyDescent="0.2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1:16" x14ac:dyDescent="0.2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</sheetData>
  <mergeCells count="8">
    <mergeCell ref="A229:P229"/>
    <mergeCell ref="A4:P4"/>
    <mergeCell ref="A6:A7"/>
    <mergeCell ref="B6:D6"/>
    <mergeCell ref="E6:G6"/>
    <mergeCell ref="H6:J6"/>
    <mergeCell ref="K6:M6"/>
    <mergeCell ref="N6:P6"/>
  </mergeCells>
  <printOptions horizontalCentered="1" verticalCentered="1"/>
  <pageMargins left="0.25" right="0.25" top="0.75" bottom="0.75" header="0.3" footer="0.3"/>
  <pageSetup scale="58" fitToHeight="3" orientation="portrait" r:id="rId1"/>
  <headerFooter alignWithMargins="0"/>
  <rowBreaks count="2" manualBreakCount="2">
    <brk id="79" max="15" man="1"/>
    <brk id="153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35 Indice Abandono escolar</vt:lpstr>
      <vt:lpstr>'27 Egresados y Titulados OK'!Área_de_impresión</vt:lpstr>
      <vt:lpstr>'35 Indice Abandono escolar'!Área_de_impresión</vt:lpstr>
      <vt:lpstr>'35 Indice Abandono escolar'!Títulos_a_imprimir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