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6F0A668F-F742-4623-9D52-6CC0184B393F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37 Ind Est Pro" sheetId="40054" r:id="rId2"/>
  </sheets>
  <definedNames>
    <definedName name="_xlnm._FilterDatabase" localSheetId="1" hidden="1">'37 Ind Est Pro'!$A$6:$D$164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'27 Egresados y Titulados OK'!$A$4:$J$236</definedName>
    <definedName name="_xlnm.Print_Area" localSheetId="1">'37 Ind Est Pro'!$A$4:$D$218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MATCH(0.01,'27 Egresados y Titulados OK'!Saldo_final,-1)+1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DATE(YEAR(#REF!),MONTH(#REF!)+Payment_Number,DAY(#REF!))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1">'37 Ind Est Pro'!$4:$7</definedName>
    <definedName name="Tìtulos_a_imprimir" localSheetId="0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5A401497_67FB_4794_8027_33417226C0D8_.wvu.PrintTitles" localSheetId="1" hidden="1">'37 Ind Est Pro'!$A$3:$HY$7</definedName>
    <definedName name="Z_C33438F8_5C83_49E6_95E7_3E9114ADD6F1_.wvu.PrintTitles" localSheetId="1" hidden="1">'37 Ind Est Pro'!$A$3:$HY$7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<sst xmlns="http://schemas.openxmlformats.org/spreadsheetml/2006/main" count="468" uniqueCount="220">
  <si>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</si>
  <si>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</si>
  <si>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</si>
  <si>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</si>
  <si>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</si>
  <si>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</si>
  <si>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</si>
  <si>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</si>
  <si>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</si>
  <si>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</si>
  <si>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</si>
  <si>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</si>
  <si>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</si>
  <si>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</si>
  <si>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</si>
  <si>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</si>
  <si>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</si>
  <si>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</si>
  <si>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</si>
  <si>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</si>
  <si>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</si>
  <si>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</si>
  <si>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</si>
  <si>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</si>
  <si>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</si>
  <si>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</si>
  <si>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</si>
  <si>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</si>
  <si>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</si>
  <si>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</si>
  <si>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</si>
  <si>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</si>
  <si>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</si>
  <si>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</si>
  <si>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</si>
  <si>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</si>
  <si>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</si>
  <si>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</si>
  <si>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</si>
  <si>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</si>
  <si>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</si>
  <si>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</si>
  <si>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</si>
  <si>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</si>
  <si>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</si>
  <si>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</si>
  <si>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</si>
  <si>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</si>
  <si>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</si>
  <si>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Índice de titulación global</t>
  </si>
  <si>
    <t>Escuela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</si>
  <si>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</si>
  <si>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</si>
  <si>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</si>
  <si>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</si>
  <si>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</si>
  <si>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</si>
  <si>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</si>
  <si>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</si>
  <si>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Lengua y Literatura Hispánicas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</si>
  <si>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</si>
  <si>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</si>
  <si>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</si>
  <si>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</si>
  <si>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</si>
  <si>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</si>
  <si>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</si>
  <si>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</si>
  <si>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</si>
  <si>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</si>
  <si>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</si>
  <si>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</si>
  <si>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</si>
  <si>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</si>
  <si>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</si>
  <si>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</si>
  <si>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</si>
  <si>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</si>
  <si>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</si>
  <si>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</si>
  <si>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</si>
  <si>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</si>
  <si>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</si>
  <si>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</si>
  <si>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</si>
  <si>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</si>
  <si>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</si>
  <si>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</si>
  <si>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</si>
  <si>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</si>
  <si>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</si>
  <si>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</si>
  <si>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</si>
  <si>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</si>
  <si>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</si>
  <si>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</si>
  <si>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</si>
  <si>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</si>
  <si>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</si>
  <si>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</si>
  <si>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</si>
  <si>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</si>
  <si>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</si>
  <si>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</si>
  <si>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</si>
  <si>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</si>
  <si>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</si>
  <si>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</si>
  <si>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</si>
  <si>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</si>
  <si>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</si>
  <si>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</si>
  <si>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</si>
  <si>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</si>
  <si>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</si>
  <si>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</si>
  <si>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</si>
  <si>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</si>
  <si>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</si>
  <si>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</si>
  <si>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Relaciones Económicas Internacionales (a distancia)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</si>
  <si>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</si>
  <si>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</si>
  <si>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</si>
  <si>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</si>
  <si>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</si>
  <si>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</si>
  <si>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</si>
  <si>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</si>
  <si>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</si>
  <si>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</si>
  <si>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</si>
  <si>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</si>
  <si>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</si>
  <si>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</si>
  <si>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</si>
  <si>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</si>
  <si>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</si>
  <si>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</si>
  <si>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</si>
  <si>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de Ingeniería en Sistemas Inteligentes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</si>
  <si>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</si>
  <si>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</si>
  <si>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</si>
  <si>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</si>
  <si>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</si>
  <si>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</si>
  <si>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</si>
  <si>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Licenciatura de Ingeniería en Plásticos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</si>
  <si>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</si>
  <si>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</si>
  <si>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</si>
  <si>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</si>
  <si>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</si>
  <si>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</si>
  <si>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</si>
  <si>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</si>
  <si>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</si>
  <si>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</si>
  <si>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</si>
  <si>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</si>
  <si>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</si>
  <si>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</si>
  <si>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</si>
  <si>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</si>
  <si>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</si>
  <si>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Administración y Promoción 
de la Obra Urbana</t>
  </si>
  <si>
    <t>Licenciatura en Enfermería (mixta)</t>
  </si>
  <si>
    <t>Licenciatura en Antropología Social (mixta)</t>
  </si>
  <si>
    <t>Licenciatura en Biología (mixta)</t>
  </si>
  <si>
    <t>Licenciatura en Psicología (mixta)</t>
  </si>
  <si>
    <t>Licenciatura en Trabajo Social (mixta)</t>
  </si>
  <si>
    <t>Licenciatura en Ciencias Políticas y Administración Pública (mixta)</t>
  </si>
  <si>
    <t>Licenciatura en Comunicación (mixta)</t>
  </si>
  <si>
    <t>Licenciatura en Gestión de la Información en Redes Sociales (mixta)</t>
  </si>
  <si>
    <t>Licenciatura en Administración (mixta)</t>
  </si>
  <si>
    <t>Licenciatura en Contaduría (mixta)</t>
  </si>
  <si>
    <t>Licenciatura en Informática Administrativa (mixta)</t>
  </si>
  <si>
    <t>Licenciatura en Mercadotecnia (mixta)</t>
  </si>
  <si>
    <t>Licenciatura en Ingeniería Mecánica (mixta)</t>
  </si>
  <si>
    <t>Licenciatura de Médico Cirujano (mixta)</t>
  </si>
  <si>
    <t>Licenciatura en Fisioterapia (mixta)</t>
  </si>
  <si>
    <t>Licenciatura en Terapia Ocupacional (mixta)</t>
  </si>
  <si>
    <t>Licenciatura en Gastronomía (mixta)</t>
  </si>
  <si>
    <t>Licenciatura en Turismo (mixta)</t>
  </si>
  <si>
    <t xml:space="preserve">Licenciatura en Medios Alternos de Solución de Conflictos (mixta) </t>
  </si>
  <si>
    <t>Licenciatura en Negocios Internacionales Bilingüe</t>
  </si>
  <si>
    <t>Licenciatura en Medicina Veterinaria y Zootecnia</t>
  </si>
  <si>
    <t>Licenciatura en Ingeniería Química</t>
  </si>
  <si>
    <t>Licenciatura de Cirujano Dentista (mixta)</t>
  </si>
  <si>
    <t>Licenciatura de Ingeniero Agrónomo Zootecnista (mixta)</t>
  </si>
  <si>
    <t>Licenciatura en Artes Visuales (mixta)</t>
  </si>
  <si>
    <t>Licenciatura en Actuaría (mixta)</t>
  </si>
  <si>
    <t>Licenciatura en Economía (mixta)</t>
  </si>
  <si>
    <t>Licenciatura en Relaciones Económicas Internacionales (mixta)</t>
  </si>
  <si>
    <t>Tlalnepantla</t>
  </si>
  <si>
    <t>Licenciatura en Actuaría  (mixta)</t>
  </si>
  <si>
    <t>Licenciatura en Educación (mixta)</t>
  </si>
  <si>
    <t>Licenciatura de Ingeniería en Computación (mixta)</t>
  </si>
  <si>
    <t>Licenciatura de Ingeniería Mecánica (mixta)</t>
  </si>
  <si>
    <t>Licenciatura de Ingeniería Civil (mixta)</t>
  </si>
  <si>
    <t>Licenciatura de Ingeniería en Electrónica (mixta)</t>
  </si>
  <si>
    <t>Licenciatura en Ingeniería en Sistemas y Comunicaciones (mixta)</t>
  </si>
  <si>
    <t>Licenciatura en Ingeniería Industrial (mixta)</t>
  </si>
  <si>
    <t>Centro universitario UAEM</t>
  </si>
  <si>
    <t>Licenciatura en Lenguas Modernas (mixta)</t>
  </si>
  <si>
    <t>Licenciatura en Biotecnología (mixta)</t>
  </si>
  <si>
    <t>Licenciatura en Bioingeniería Médica (mixta)</t>
  </si>
  <si>
    <t>Licenciatura de Ingeniero Agrónomo en Producción (mixta)</t>
  </si>
  <si>
    <t>Fuente: Secretaría de Docencia, UAEMEX.</t>
  </si>
  <si>
    <t>Secretaría de Planeación y Desarrollo Institucional, UAEMEX.</t>
  </si>
  <si>
    <t>Alumnado de estudios profesionales hablante de lenguas indígenas por espacio académico 2024-2025</t>
  </si>
  <si>
    <t>Licenciatura en Ingeniería Agroindustrial (mixta)</t>
  </si>
  <si>
    <t>Licenciatura en Ingeniería Agronómica en Floricultura (mixta)</t>
  </si>
  <si>
    <t>Licenciatura en Filosofía (mixta)</t>
  </si>
  <si>
    <t>Licenciatura en Historia (mixta)</t>
  </si>
  <si>
    <t>Licenciatura en Gestión e Innovación Turística (mixta)</t>
  </si>
  <si>
    <t>Licenciatura en Negocios Internacionales (mixta)</t>
  </si>
  <si>
    <t>Licenciatura en Ingeniería en Sistemas Energéticos
Sustentables (mixta)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</si>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</sst>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/>
      <top/>
      <bottom style="thin">
        <color rgb="FF287271"/>
      </bottom>
      <diagonal/>
    </border>
    <border>
      <left/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/>
      <top style="thin">
        <color rgb="FF287271"/>
      </top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7" borderId="12" applyNumberFormat="0" applyAlignment="0" applyProtection="0"/>
    <xf numFmtId="0" fontId="54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7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8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8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2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4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8" borderId="13" applyNumberFormat="0" applyFont="0" applyAlignment="0" applyProtection="0"/>
    <xf numFmtId="0" fontId="52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0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177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8" fillId="0" borderId="0" xfId="646" applyFont="1"/>
    <xf numFmtId="0" fontId="61" fillId="30" borderId="0" xfId="394" applyFont="1" applyFill="1"/>
    <xf numFmtId="0" fontId="61" fillId="30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2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35" fillId="0" borderId="0" xfId="646" applyFont="1"/>
    <xf numFmtId="172" fontId="13" fillId="36" borderId="20" xfId="646" applyNumberFormat="1" applyFont="1" applyFill="1" applyBorder="1" applyAlignment="1">
      <alignment horizontal="right" vertical="center"/>
    </xf>
    <xf numFmtId="0" fontId="13" fillId="35" borderId="20" xfId="646" applyFont="1" applyFill="1" applyBorder="1" applyAlignment="1">
      <alignment horizontal="left" vertical="center"/>
    </xf>
    <xf numFmtId="0" fontId="13" fillId="36" borderId="20" xfId="646" applyFont="1" applyFill="1" applyBorder="1" applyAlignment="1">
      <alignment horizontal="left" vertical="center" indent="1"/>
    </xf>
    <xf numFmtId="177" fontId="13" fillId="36" borderId="20" xfId="646" applyNumberFormat="1" applyFont="1" applyFill="1" applyBorder="1" applyAlignment="1">
      <alignment vertical="center"/>
    </xf>
    <xf numFmtId="0" fontId="12" fillId="22" borderId="20" xfId="646" applyFont="1" applyFill="1" applyBorder="1" applyAlignment="1">
      <alignment horizontal="left" vertical="center" indent="2"/>
    </xf>
    <xf numFmtId="0" fontId="12" fillId="22" borderId="20" xfId="646" applyFont="1" applyFill="1" applyBorder="1" applyAlignment="1">
      <alignment horizontal="left" vertical="center" wrapText="1" indent="2"/>
    </xf>
    <xf numFmtId="0" fontId="12" fillId="29" borderId="20" xfId="646" applyFont="1" applyFill="1" applyBorder="1" applyAlignment="1">
      <alignment horizontal="left" vertical="center" indent="2"/>
    </xf>
    <xf numFmtId="0" fontId="12" fillId="0" borderId="20" xfId="646" applyFont="1" applyBorder="1" applyAlignment="1">
      <alignment horizontal="left" vertical="center" indent="2"/>
    </xf>
    <xf numFmtId="0" fontId="12" fillId="22" borderId="20" xfId="1224" applyFont="1" applyFill="1" applyBorder="1" applyAlignment="1">
      <alignment horizontal="left" vertical="center" indent="2"/>
    </xf>
    <xf numFmtId="172" fontId="13" fillId="35" borderId="20" xfId="646" applyNumberFormat="1" applyFont="1" applyFill="1" applyBorder="1" applyAlignment="1">
      <alignment horizontal="right" vertical="center"/>
    </xf>
    <xf numFmtId="0" fontId="12" fillId="0" borderId="20" xfId="647" applyFont="1" applyBorder="1" applyAlignment="1">
      <alignment horizontal="left" vertical="center" indent="2"/>
    </xf>
    <xf numFmtId="172" fontId="12" fillId="0" borderId="20" xfId="394" applyNumberFormat="1" applyFont="1" applyBorder="1" applyAlignment="1">
      <alignment vertical="center"/>
    </xf>
    <xf numFmtId="0" fontId="13" fillId="35" borderId="21" xfId="646" applyFont="1" applyFill="1" applyBorder="1" applyAlignment="1">
      <alignment horizontal="left" vertical="center"/>
    </xf>
    <xf numFmtId="177" fontId="13" fillId="35" borderId="21" xfId="646" applyNumberFormat="1" applyFont="1" applyFill="1" applyBorder="1" applyAlignment="1">
      <alignment vertical="center"/>
    </xf>
    <xf numFmtId="172" fontId="12" fillId="0" borderId="22" xfId="394" applyNumberFormat="1" applyFont="1" applyBorder="1" applyAlignment="1">
      <alignment vertical="center"/>
    </xf>
    <xf numFmtId="0" fontId="12" fillId="22" borderId="22" xfId="646" applyFont="1" applyFill="1" applyBorder="1" applyAlignment="1">
      <alignment horizontal="left" vertical="center" indent="2"/>
    </xf>
    <xf numFmtId="0" fontId="62" fillId="34" borderId="26" xfId="646" applyFont="1" applyFill="1" applyBorder="1" applyAlignment="1">
      <alignment horizontal="center" vertical="center"/>
    </xf>
    <xf numFmtId="172" fontId="34" fillId="34" borderId="23" xfId="646" applyNumberFormat="1" applyFont="1" applyFill="1" applyBorder="1" applyAlignment="1">
      <alignment vertical="center"/>
    </xf>
    <xf numFmtId="172" fontId="34" fillId="34" borderId="25" xfId="646" applyNumberFormat="1" applyFont="1" applyFill="1" applyBorder="1" applyAlignment="1">
      <alignment vertical="center"/>
    </xf>
    <xf numFmtId="0" fontId="12" fillId="0" borderId="20" xfId="646" applyFont="1" applyBorder="1" applyAlignment="1">
      <alignment horizontal="left" vertical="center" wrapText="1" indent="2"/>
    </xf>
    <xf numFmtId="0" fontId="58" fillId="0" borderId="0" xfId="646" applyFont="1" applyAlignment="1">
      <alignment horizontal="right"/>
    </xf>
    <xf numFmtId="172" fontId="37" fillId="0" borderId="0" xfId="646" applyNumberFormat="1" applyFont="1" applyAlignment="1">
      <alignment horizontal="right"/>
    </xf>
    <xf numFmtId="172" fontId="64" fillId="0" borderId="0" xfId="646" applyNumberFormat="1" applyFont="1" applyAlignment="1">
      <alignment horizontal="right"/>
    </xf>
    <xf numFmtId="172" fontId="58" fillId="0" borderId="0" xfId="646" applyNumberFormat="1" applyFont="1" applyAlignment="1">
      <alignment horizontal="right"/>
    </xf>
    <xf numFmtId="0" fontId="12" fillId="0" borderId="0" xfId="646" applyFont="1" applyAlignment="1">
      <alignment horizontal="left" vertical="justify" wrapText="1" indent="3" shrinkToFit="1"/>
    </xf>
    <xf numFmtId="0" fontId="13" fillId="0" borderId="0" xfId="646" applyFont="1" applyAlignment="1">
      <alignment horizontal="center"/>
    </xf>
    <xf numFmtId="0" fontId="60" fillId="0" borderId="0" xfId="0" applyFont="1" applyFill="1" applyAlignment="1">
      <alignment wrapText="1"/>
    </xf>
    <xf numFmtId="0" fontId="60" fillId="0" borderId="0" xfId="394" applyFont="1" applyFill="1"/>
    <xf numFmtId="0" fontId="59" fillId="0" borderId="0" xfId="646" applyFont="1" applyFill="1"/>
    <xf numFmtId="0" fontId="61" fillId="0" borderId="0" xfId="646" applyFont="1" applyFill="1"/>
    <xf numFmtId="0" fontId="37" fillId="0" borderId="0" xfId="646" applyFont="1" applyFill="1" applyAlignment="1">
      <alignment horizontal="center"/>
    </xf>
    <xf numFmtId="0" fontId="37" fillId="0" borderId="0" xfId="646" applyFont="1" applyFill="1" applyAlignment="1">
      <alignment horizontal="left" vertical="center"/>
    </xf>
    <xf numFmtId="0" fontId="37" fillId="0" borderId="0" xfId="646" applyFont="1" applyFill="1" applyAlignment="1">
      <alignment horizontal="center" vertical="center"/>
    </xf>
    <xf numFmtId="0" fontId="60" fillId="0" borderId="0" xfId="394" applyFont="1" applyFill="1" applyAlignment="1">
      <alignment horizontal="right" vertical="center" wrapText="1"/>
    </xf>
    <xf numFmtId="0" fontId="37" fillId="0" borderId="0" xfId="646" applyFont="1" applyFill="1" applyAlignment="1">
      <alignment horizontal="right" vertical="center"/>
    </xf>
    <xf numFmtId="0" fontId="63" fillId="0" borderId="0" xfId="0" applyFont="1" applyFill="1" applyAlignment="1">
      <alignment wrapText="1"/>
    </xf>
    <xf numFmtId="0" fontId="12" fillId="0" borderId="0" xfId="646" applyFont="1" applyAlignment="1">
      <alignment horizontal="left" vertical="justify" wrapText="1" indent="4" shrinkToFit="1"/>
    </xf>
    <xf numFmtId="0" fontId="63" fillId="0" borderId="0" xfId="394" applyFont="1" applyFill="1" applyAlignment="1">
      <alignment wrapText="1"/>
    </xf>
    <xf numFmtId="0" fontId="34" fillId="34" borderId="30" xfId="646" applyFont="1" applyFill="1" applyBorder="1" applyAlignment="1">
      <alignment horizontal="center" vertical="center"/>
    </xf>
    <xf numFmtId="0" fontId="34" fillId="34" borderId="31" xfId="646" applyFont="1" applyFill="1" applyBorder="1" applyAlignment="1">
      <alignment horizontal="center" vertical="center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2" fillId="32" borderId="33" xfId="647" applyFont="1" applyFill="1" applyBorder="1" applyAlignment="1">
      <alignment horizontal="center" vertical="center"/>
    </xf>
    <xf numFmtId="0" fontId="62" fillId="32" borderId="34" xfId="647" applyFont="1" applyFill="1" applyBorder="1" applyAlignment="1">
      <alignment horizontal="center" vertical="center"/>
    </xf>
    <xf numFmtId="0" fontId="62" fillId="32" borderId="24" xfId="647" applyFont="1" applyFill="1" applyBorder="1" applyAlignment="1">
      <alignment horizontal="center" vertical="center" wrapText="1"/>
    </xf>
    <xf numFmtId="0" fontId="62" fillId="32" borderId="35" xfId="647" applyFont="1" applyFill="1" applyBorder="1" applyAlignment="1">
      <alignment horizontal="center" vertical="center" wrapText="1"/>
    </xf>
    <xf numFmtId="0" fontId="62" fillId="32" borderId="36" xfId="647" applyFont="1" applyFill="1" applyBorder="1" applyAlignment="1">
      <alignment horizontal="center" vertical="center" wrapText="1"/>
    </xf>
    <xf numFmtId="0" fontId="62" fillId="32" borderId="37" xfId="647" applyFont="1" applyFill="1" applyBorder="1" applyAlignment="1">
      <alignment horizontal="center" vertical="center" wrapText="1"/>
    </xf>
    <xf numFmtId="0" fontId="62" fillId="34" borderId="27" xfId="646" applyFont="1" applyFill="1" applyBorder="1" applyAlignment="1">
      <alignment horizontal="center" vertical="center"/>
    </xf>
    <xf numFmtId="0" fontId="62" fillId="34" borderId="29" xfId="646" applyFont="1" applyFill="1" applyBorder="1" applyAlignment="1">
      <alignment horizontal="center" vertical="center"/>
    </xf>
    <xf numFmtId="0" fontId="34" fillId="34" borderId="28" xfId="646" applyFont="1" applyFill="1" applyBorder="1" applyAlignment="1">
      <alignment horizontal="center" vertical="center"/>
    </xf>
    <xf numFmtId="0" fontId="34" fillId="34" borderId="32" xfId="646" applyFont="1" applyFill="1" applyBorder="1" applyAlignment="1">
      <alignment horizontal="center" vertical="center"/>
    </xf>
    <xf numFmtId="0" fontId="13" fillId="0" borderId="0" xfId="646" applyFont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19" xr:uid="{00000000-0005-0000-0000-000008020000}"/>
    <cellStyle name="Normal 113" xfId="1385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6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rmal_nue 14.1 planes (2)" xfId="1224" xr:uid="{00000000-0005-0000-0000-0000CD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5" customWidth="1"/>
    <col min="2" max="7" width="6" style="25" customWidth="1"/>
    <col min="8" max="10" width="7" style="25" bestFit="1" customWidth="1"/>
    <col min="11" max="16384" width="11.42578125" style="25"/>
  </cols>
  <sheetData>
    <row r="1" spans="1:11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7" t="s">
        <v>3</v>
      </c>
      <c r="B2" s="17"/>
      <c r="C2" s="17"/>
      <c r="D2" s="17"/>
      <c r="E2" s="18"/>
      <c r="F2" s="18"/>
      <c r="G2" s="18"/>
      <c r="H2" s="18"/>
      <c r="I2" s="18"/>
      <c r="J2" s="18"/>
      <c r="K2" s="18"/>
    </row>
    <row r="3" spans="1:11" x14ac:dyDescent="0.25">
      <c r="A3" s="19">
        <v>27</v>
      </c>
      <c r="B3" s="19"/>
      <c r="C3" s="19"/>
      <c r="D3" s="19"/>
      <c r="E3" s="20"/>
      <c r="F3" s="20"/>
      <c r="G3" s="20"/>
      <c r="H3" s="20"/>
      <c r="I3" s="20"/>
      <c r="J3" s="20"/>
      <c r="K3" s="20"/>
    </row>
    <row r="4" spans="1:11" x14ac:dyDescent="0.25">
      <c r="A4" s="78" t="s">
        <v>160</v>
      </c>
      <c r="B4" s="78"/>
      <c r="C4" s="78"/>
      <c r="D4" s="78"/>
      <c r="E4" s="78"/>
      <c r="F4" s="78"/>
      <c r="G4" s="78"/>
      <c r="H4" s="78"/>
      <c r="I4" s="78"/>
      <c r="J4" s="78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9" t="s">
        <v>44</v>
      </c>
      <c r="B6" s="81" t="s">
        <v>161</v>
      </c>
      <c r="C6" s="82"/>
      <c r="D6" s="83"/>
      <c r="E6" s="81" t="s">
        <v>149</v>
      </c>
      <c r="F6" s="82"/>
      <c r="G6" s="83"/>
      <c r="H6" s="81" t="s">
        <v>49</v>
      </c>
      <c r="I6" s="82"/>
      <c r="J6" s="84"/>
    </row>
    <row r="7" spans="1:11" ht="12" customHeight="1" x14ac:dyDescent="0.25">
      <c r="A7" s="80"/>
      <c r="B7" s="24" t="s">
        <v>45</v>
      </c>
      <c r="C7" s="24" t="s">
        <v>46</v>
      </c>
      <c r="D7" s="24" t="s">
        <v>48</v>
      </c>
      <c r="E7" s="24" t="s">
        <v>45</v>
      </c>
      <c r="F7" s="24" t="s">
        <v>46</v>
      </c>
      <c r="G7" s="24" t="s">
        <v>48</v>
      </c>
      <c r="H7" s="24" t="s">
        <v>45</v>
      </c>
      <c r="I7" s="24" t="s">
        <v>46</v>
      </c>
      <c r="J7" s="31" t="s">
        <v>48</v>
      </c>
    </row>
    <row r="8" spans="1:11" ht="12" customHeight="1" x14ac:dyDescent="0.25">
      <c r="A8" s="23" t="s">
        <v>37</v>
      </c>
      <c r="B8" s="11">
        <f t="shared" ref="B8:G8" si="0">B16+B9+B11+B23+B28+B33+B38+B43+B50+B54+B60+B64+B69+B75+B81+B84+B90+B92+B95+B98+B104+B19</f>
        <v>1839</v>
      </c>
      <c r="C8" s="11">
        <f t="shared" si="0"/>
        <v>2685</v>
      </c>
      <c r="D8" s="11">
        <f t="shared" si="0"/>
        <v>4524</v>
      </c>
      <c r="E8" s="11">
        <f t="shared" si="0"/>
        <v>1252</v>
      </c>
      <c r="F8" s="11">
        <f t="shared" si="0"/>
        <v>1985</v>
      </c>
      <c r="G8" s="11">
        <f t="shared" si="0"/>
        <v>3237</v>
      </c>
      <c r="H8" s="15">
        <f t="shared" ref="H8:J23" si="1">E8/B8*100</f>
        <v>68.080478520935301</v>
      </c>
      <c r="I8" s="15">
        <f t="shared" si="1"/>
        <v>73.929236499068907</v>
      </c>
      <c r="J8" s="15">
        <f t="shared" si="1"/>
        <v>71.551724137931032</v>
      </c>
    </row>
    <row r="9" spans="1:11" ht="12" customHeight="1" x14ac:dyDescent="0.25">
      <c r="A9" s="22" t="s">
        <v>154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2">
        <f t="shared" si="1"/>
        <v>89.473684210526315</v>
      </c>
      <c r="I9" s="32">
        <f t="shared" si="1"/>
        <v>70</v>
      </c>
      <c r="J9" s="32">
        <f t="shared" si="1"/>
        <v>77.551020408163268</v>
      </c>
    </row>
    <row r="10" spans="1:11" ht="12" customHeight="1" x14ac:dyDescent="0.25">
      <c r="A10" s="9" t="s">
        <v>135</v>
      </c>
      <c r="B10" s="26">
        <v>19</v>
      </c>
      <c r="C10" s="26">
        <v>30</v>
      </c>
      <c r="D10" s="26">
        <f>+B10+C10</f>
        <v>49</v>
      </c>
      <c r="E10" s="26">
        <v>17</v>
      </c>
      <c r="F10" s="26">
        <v>21</v>
      </c>
      <c r="G10" s="26">
        <f>+E10+F10</f>
        <v>38</v>
      </c>
      <c r="H10" s="14">
        <f t="shared" si="1"/>
        <v>89.473684210526315</v>
      </c>
      <c r="I10" s="14">
        <f t="shared" si="1"/>
        <v>70</v>
      </c>
      <c r="J10" s="14">
        <f t="shared" si="1"/>
        <v>77.551020408163268</v>
      </c>
    </row>
    <row r="11" spans="1:11" ht="12" customHeight="1" x14ac:dyDescent="0.25">
      <c r="A11" s="22" t="s">
        <v>35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2">
        <f t="shared" si="1"/>
        <v>64.285714285714292</v>
      </c>
      <c r="I11" s="32">
        <f t="shared" si="1"/>
        <v>91.509433962264154</v>
      </c>
      <c r="J11" s="32">
        <f t="shared" si="1"/>
        <v>77.522935779816521</v>
      </c>
    </row>
    <row r="12" spans="1:11" ht="12" customHeight="1" x14ac:dyDescent="0.25">
      <c r="A12" s="10" t="s">
        <v>81</v>
      </c>
      <c r="B12" s="27">
        <v>27</v>
      </c>
      <c r="C12" s="27">
        <v>11</v>
      </c>
      <c r="D12" s="26">
        <f>+B12+C12</f>
        <v>38</v>
      </c>
      <c r="E12" s="27">
        <v>16</v>
      </c>
      <c r="F12" s="27">
        <v>9</v>
      </c>
      <c r="G12" s="26">
        <f>+E12+F12</f>
        <v>25</v>
      </c>
      <c r="H12" s="14">
        <f t="shared" si="1"/>
        <v>59.259259259259252</v>
      </c>
      <c r="I12" s="14">
        <f t="shared" si="1"/>
        <v>81.818181818181827</v>
      </c>
      <c r="J12" s="14">
        <f t="shared" si="1"/>
        <v>65.789473684210535</v>
      </c>
    </row>
    <row r="13" spans="1:11" ht="12" customHeight="1" x14ac:dyDescent="0.25">
      <c r="A13" s="9" t="s">
        <v>134</v>
      </c>
      <c r="B13" s="26">
        <v>46</v>
      </c>
      <c r="C13" s="26">
        <v>37</v>
      </c>
      <c r="D13" s="26">
        <f>+B13+C13</f>
        <v>83</v>
      </c>
      <c r="E13" s="26">
        <v>33</v>
      </c>
      <c r="F13" s="26">
        <v>42</v>
      </c>
      <c r="G13" s="26">
        <f>+E13+F13</f>
        <v>75</v>
      </c>
      <c r="H13" s="14">
        <f t="shared" si="1"/>
        <v>71.739130434782609</v>
      </c>
      <c r="I13" s="14">
        <f t="shared" si="1"/>
        <v>113.51351351351352</v>
      </c>
      <c r="J13" s="14">
        <f t="shared" si="1"/>
        <v>90.361445783132538</v>
      </c>
    </row>
    <row r="14" spans="1:11" ht="12" customHeight="1" x14ac:dyDescent="0.25">
      <c r="A14" s="9" t="s">
        <v>133</v>
      </c>
      <c r="B14" s="26">
        <v>14</v>
      </c>
      <c r="C14" s="26">
        <v>35</v>
      </c>
      <c r="D14" s="26">
        <f>+B14+C14</f>
        <v>49</v>
      </c>
      <c r="E14" s="26">
        <v>10</v>
      </c>
      <c r="F14" s="26">
        <v>23</v>
      </c>
      <c r="G14" s="26">
        <f>+E14+F14</f>
        <v>33</v>
      </c>
      <c r="H14" s="14">
        <f t="shared" si="1"/>
        <v>71.428571428571431</v>
      </c>
      <c r="I14" s="14">
        <f t="shared" si="1"/>
        <v>65.714285714285708</v>
      </c>
      <c r="J14" s="14">
        <f t="shared" si="1"/>
        <v>67.346938775510196</v>
      </c>
    </row>
    <row r="15" spans="1:11" ht="12" customHeight="1" x14ac:dyDescent="0.25">
      <c r="A15" s="9" t="s">
        <v>88</v>
      </c>
      <c r="B15" s="26">
        <v>25</v>
      </c>
      <c r="C15" s="26">
        <v>23</v>
      </c>
      <c r="D15" s="26">
        <f>+B15+C15</f>
        <v>48</v>
      </c>
      <c r="E15" s="26">
        <v>13</v>
      </c>
      <c r="F15" s="26">
        <v>23</v>
      </c>
      <c r="G15" s="26">
        <f>+E15+F15</f>
        <v>36</v>
      </c>
      <c r="H15" s="14">
        <f t="shared" si="1"/>
        <v>52</v>
      </c>
      <c r="I15" s="14">
        <f t="shared" si="1"/>
        <v>100</v>
      </c>
      <c r="J15" s="14">
        <f t="shared" si="1"/>
        <v>75</v>
      </c>
    </row>
    <row r="16" spans="1:11" ht="12" customHeight="1" x14ac:dyDescent="0.25">
      <c r="A16" s="22" t="s">
        <v>34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2">
        <f t="shared" si="1"/>
        <v>20</v>
      </c>
      <c r="I16" s="32">
        <f t="shared" si="1"/>
        <v>42.857142857142854</v>
      </c>
      <c r="J16" s="32">
        <f t="shared" si="1"/>
        <v>30.666666666666664</v>
      </c>
    </row>
    <row r="17" spans="1:10" ht="12" customHeight="1" x14ac:dyDescent="0.25">
      <c r="A17" s="9" t="s">
        <v>132</v>
      </c>
      <c r="B17" s="26">
        <v>21</v>
      </c>
      <c r="C17" s="26">
        <v>21</v>
      </c>
      <c r="D17" s="26">
        <f>+B17+C17</f>
        <v>42</v>
      </c>
      <c r="E17" s="26">
        <v>6</v>
      </c>
      <c r="F17" s="26">
        <v>8</v>
      </c>
      <c r="G17" s="26">
        <f>+E17+F17</f>
        <v>14</v>
      </c>
      <c r="H17" s="14">
        <f t="shared" si="1"/>
        <v>28.571428571428569</v>
      </c>
      <c r="I17" s="14">
        <f t="shared" si="1"/>
        <v>38.095238095238095</v>
      </c>
      <c r="J17" s="14">
        <f t="shared" si="1"/>
        <v>33.333333333333329</v>
      </c>
    </row>
    <row r="18" spans="1:10" ht="12" customHeight="1" x14ac:dyDescent="0.25">
      <c r="A18" s="9" t="s">
        <v>131</v>
      </c>
      <c r="B18" s="26">
        <v>19</v>
      </c>
      <c r="C18" s="26">
        <v>14</v>
      </c>
      <c r="D18" s="26">
        <f>+B18+C18</f>
        <v>33</v>
      </c>
      <c r="E18" s="26">
        <v>2</v>
      </c>
      <c r="F18" s="26">
        <v>7</v>
      </c>
      <c r="G18" s="26">
        <f>+E18+F18</f>
        <v>9</v>
      </c>
      <c r="H18" s="14">
        <f t="shared" si="1"/>
        <v>10.526315789473683</v>
      </c>
      <c r="I18" s="14">
        <f t="shared" si="1"/>
        <v>50</v>
      </c>
      <c r="J18" s="14">
        <f t="shared" si="1"/>
        <v>27.27272727272727</v>
      </c>
    </row>
    <row r="19" spans="1:10" ht="12" customHeight="1" x14ac:dyDescent="0.25">
      <c r="A19" s="22" t="s">
        <v>51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2" t="e">
        <f t="shared" si="1"/>
        <v>#DIV/0!</v>
      </c>
      <c r="I19" s="32" t="e">
        <f t="shared" si="1"/>
        <v>#DIV/0!</v>
      </c>
      <c r="J19" s="32" t="e">
        <f t="shared" si="1"/>
        <v>#DIV/0!</v>
      </c>
    </row>
    <row r="20" spans="1:10" ht="12" customHeight="1" x14ac:dyDescent="0.25">
      <c r="A20" s="9" t="s">
        <v>147</v>
      </c>
      <c r="B20" s="26">
        <v>0</v>
      </c>
      <c r="C20" s="26">
        <v>0</v>
      </c>
      <c r="D20" s="26">
        <f>+B20+C20</f>
        <v>0</v>
      </c>
      <c r="E20" s="26">
        <v>0</v>
      </c>
      <c r="F20" s="26">
        <v>0</v>
      </c>
      <c r="G20" s="26">
        <f>+E20+F20</f>
        <v>0</v>
      </c>
      <c r="H20" s="14" t="e">
        <f t="shared" si="1"/>
        <v>#DIV/0!</v>
      </c>
      <c r="I20" s="14" t="e">
        <f t="shared" si="1"/>
        <v>#DIV/0!</v>
      </c>
      <c r="J20" s="14" t="e">
        <f t="shared" si="1"/>
        <v>#DIV/0!</v>
      </c>
    </row>
    <row r="21" spans="1:10" ht="12" customHeight="1" x14ac:dyDescent="0.25">
      <c r="A21" s="9" t="s">
        <v>137</v>
      </c>
      <c r="B21" s="26">
        <v>0</v>
      </c>
      <c r="C21" s="26">
        <v>0</v>
      </c>
      <c r="D21" s="26">
        <f>+B21+C21</f>
        <v>0</v>
      </c>
      <c r="E21" s="26">
        <v>0</v>
      </c>
      <c r="F21" s="26">
        <v>0</v>
      </c>
      <c r="G21" s="26">
        <f>+E21+F21</f>
        <v>0</v>
      </c>
      <c r="H21" s="14" t="e">
        <f t="shared" si="1"/>
        <v>#DIV/0!</v>
      </c>
      <c r="I21" s="14" t="e">
        <f t="shared" si="1"/>
        <v>#DIV/0!</v>
      </c>
      <c r="J21" s="14" t="e">
        <f t="shared" si="1"/>
        <v>#DIV/0!</v>
      </c>
    </row>
    <row r="22" spans="1:10" ht="12" customHeight="1" x14ac:dyDescent="0.25">
      <c r="A22" s="9" t="s">
        <v>136</v>
      </c>
      <c r="B22" s="26">
        <v>0</v>
      </c>
      <c r="C22" s="26">
        <v>0</v>
      </c>
      <c r="D22" s="26">
        <f>+B22+C22</f>
        <v>0</v>
      </c>
      <c r="E22" s="26">
        <v>0</v>
      </c>
      <c r="F22" s="26">
        <v>0</v>
      </c>
      <c r="G22" s="26">
        <f>+E22+F22</f>
        <v>0</v>
      </c>
      <c r="H22" s="14" t="e">
        <f t="shared" si="1"/>
        <v>#DIV/0!</v>
      </c>
      <c r="I22" s="14" t="e">
        <f t="shared" si="1"/>
        <v>#DIV/0!</v>
      </c>
      <c r="J22" s="14" t="e">
        <f t="shared" si="1"/>
        <v>#DIV/0!</v>
      </c>
    </row>
    <row r="23" spans="1:10" ht="12" customHeight="1" x14ac:dyDescent="0.25">
      <c r="A23" s="22" t="s">
        <v>33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2">
        <f t="shared" si="1"/>
        <v>89.795918367346943</v>
      </c>
      <c r="I23" s="32">
        <f t="shared" si="1"/>
        <v>104.08163265306123</v>
      </c>
      <c r="J23" s="32">
        <f t="shared" si="1"/>
        <v>96.938775510204081</v>
      </c>
    </row>
    <row r="24" spans="1:10" ht="12" customHeight="1" x14ac:dyDescent="0.25">
      <c r="A24" s="9" t="s">
        <v>130</v>
      </c>
      <c r="B24" s="26">
        <v>16</v>
      </c>
      <c r="C24" s="26">
        <v>24</v>
      </c>
      <c r="D24" s="26">
        <f>+B24+C24</f>
        <v>40</v>
      </c>
      <c r="E24" s="26">
        <v>17</v>
      </c>
      <c r="F24" s="26">
        <v>30</v>
      </c>
      <c r="G24" s="26">
        <f>+E24+F24</f>
        <v>47</v>
      </c>
      <c r="H24" s="14">
        <f t="shared" ref="H24:J87" si="7">E24/B24*100</f>
        <v>106.25</v>
      </c>
      <c r="I24" s="14">
        <f t="shared" si="7"/>
        <v>125</v>
      </c>
      <c r="J24" s="14">
        <f t="shared" si="7"/>
        <v>117.5</v>
      </c>
    </row>
    <row r="25" spans="1:10" ht="12" customHeight="1" x14ac:dyDescent="0.25">
      <c r="A25" s="9" t="s">
        <v>129</v>
      </c>
      <c r="B25" s="26">
        <v>14</v>
      </c>
      <c r="C25" s="26">
        <v>17</v>
      </c>
      <c r="D25" s="26">
        <f>+B25+C25</f>
        <v>31</v>
      </c>
      <c r="E25" s="26">
        <v>10</v>
      </c>
      <c r="F25" s="26">
        <v>10</v>
      </c>
      <c r="G25" s="26">
        <f>+E25+F25</f>
        <v>20</v>
      </c>
      <c r="H25" s="14">
        <f t="shared" si="7"/>
        <v>71.428571428571431</v>
      </c>
      <c r="I25" s="14">
        <f t="shared" si="7"/>
        <v>58.82352941176471</v>
      </c>
      <c r="J25" s="14">
        <f t="shared" si="7"/>
        <v>64.516129032258064</v>
      </c>
    </row>
    <row r="26" spans="1:10" ht="12" customHeight="1" x14ac:dyDescent="0.25">
      <c r="A26" s="9" t="s">
        <v>128</v>
      </c>
      <c r="B26" s="26">
        <v>11</v>
      </c>
      <c r="C26" s="26">
        <v>2</v>
      </c>
      <c r="D26" s="26">
        <f>+B26+C26</f>
        <v>13</v>
      </c>
      <c r="E26" s="26">
        <v>8</v>
      </c>
      <c r="F26" s="26">
        <v>3</v>
      </c>
      <c r="G26" s="26">
        <f>+E26+F26</f>
        <v>11</v>
      </c>
      <c r="H26" s="14">
        <f t="shared" si="7"/>
        <v>72.727272727272734</v>
      </c>
      <c r="I26" s="14">
        <f t="shared" si="7"/>
        <v>150</v>
      </c>
      <c r="J26" s="14">
        <f t="shared" si="7"/>
        <v>84.615384615384613</v>
      </c>
    </row>
    <row r="27" spans="1:10" ht="12" customHeight="1" x14ac:dyDescent="0.25">
      <c r="A27" s="9" t="s">
        <v>127</v>
      </c>
      <c r="B27" s="26">
        <v>8</v>
      </c>
      <c r="C27" s="26">
        <v>6</v>
      </c>
      <c r="D27" s="26">
        <f>+B27+C27</f>
        <v>14</v>
      </c>
      <c r="E27" s="26">
        <v>9</v>
      </c>
      <c r="F27" s="26">
        <v>8</v>
      </c>
      <c r="G27" s="26">
        <f>+E27+F27</f>
        <v>17</v>
      </c>
      <c r="H27" s="14">
        <f t="shared" si="7"/>
        <v>112.5</v>
      </c>
      <c r="I27" s="14">
        <f t="shared" si="7"/>
        <v>133.33333333333331</v>
      </c>
      <c r="J27" s="14">
        <f t="shared" si="7"/>
        <v>121.42857142857142</v>
      </c>
    </row>
    <row r="28" spans="1:10" ht="12" customHeight="1" x14ac:dyDescent="0.25">
      <c r="A28" s="22" t="s">
        <v>32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2">
        <f t="shared" si="7"/>
        <v>100</v>
      </c>
      <c r="I28" s="32">
        <f t="shared" si="7"/>
        <v>76</v>
      </c>
      <c r="J28" s="32">
        <f t="shared" si="7"/>
        <v>89.473684210526315</v>
      </c>
    </row>
    <row r="29" spans="1:10" ht="12" customHeight="1" x14ac:dyDescent="0.25">
      <c r="A29" s="9" t="s">
        <v>101</v>
      </c>
      <c r="B29" s="26">
        <v>3</v>
      </c>
      <c r="C29" s="26">
        <v>5</v>
      </c>
      <c r="D29" s="26">
        <f>+B29+C29</f>
        <v>8</v>
      </c>
      <c r="E29" s="26">
        <v>1</v>
      </c>
      <c r="F29" s="26">
        <v>0</v>
      </c>
      <c r="G29" s="26">
        <f>+E29+F29</f>
        <v>1</v>
      </c>
      <c r="H29" s="14">
        <f t="shared" si="7"/>
        <v>33.333333333333329</v>
      </c>
      <c r="I29" s="14">
        <f t="shared" si="7"/>
        <v>0</v>
      </c>
      <c r="J29" s="14">
        <f t="shared" si="7"/>
        <v>12.5</v>
      </c>
    </row>
    <row r="30" spans="1:10" ht="12" customHeight="1" x14ac:dyDescent="0.25">
      <c r="A30" s="9" t="s">
        <v>100</v>
      </c>
      <c r="B30" s="26">
        <v>10</v>
      </c>
      <c r="C30" s="26">
        <v>13</v>
      </c>
      <c r="D30" s="26">
        <f>+B30+C30</f>
        <v>23</v>
      </c>
      <c r="E30" s="26">
        <v>11</v>
      </c>
      <c r="F30" s="26">
        <v>7</v>
      </c>
      <c r="G30" s="26">
        <f>+E30+F30</f>
        <v>18</v>
      </c>
      <c r="H30" s="14">
        <f t="shared" si="7"/>
        <v>110.00000000000001</v>
      </c>
      <c r="I30" s="14">
        <f t="shared" si="7"/>
        <v>53.846153846153847</v>
      </c>
      <c r="J30" s="14">
        <f t="shared" si="7"/>
        <v>78.260869565217391</v>
      </c>
    </row>
    <row r="31" spans="1:10" ht="12" customHeight="1" x14ac:dyDescent="0.25">
      <c r="A31" s="9" t="s">
        <v>126</v>
      </c>
      <c r="B31" s="26">
        <v>32</v>
      </c>
      <c r="C31" s="26">
        <v>12</v>
      </c>
      <c r="D31" s="26">
        <f>+B31+C31</f>
        <v>44</v>
      </c>
      <c r="E31" s="26">
        <v>32</v>
      </c>
      <c r="F31" s="26">
        <v>17</v>
      </c>
      <c r="G31" s="26">
        <f>+E31+F31</f>
        <v>49</v>
      </c>
      <c r="H31" s="14">
        <f t="shared" si="7"/>
        <v>100</v>
      </c>
      <c r="I31" s="14">
        <f t="shared" si="7"/>
        <v>141.66666666666669</v>
      </c>
      <c r="J31" s="14">
        <f t="shared" si="7"/>
        <v>111.36363636363636</v>
      </c>
    </row>
    <row r="32" spans="1:10" ht="12" customHeight="1" x14ac:dyDescent="0.25">
      <c r="A32" s="9" t="s">
        <v>125</v>
      </c>
      <c r="B32" s="26">
        <v>19</v>
      </c>
      <c r="C32" s="26">
        <v>20</v>
      </c>
      <c r="D32" s="26">
        <f>+B32+C32</f>
        <v>39</v>
      </c>
      <c r="E32" s="26">
        <v>20</v>
      </c>
      <c r="F32" s="26">
        <v>14</v>
      </c>
      <c r="G32" s="26">
        <f>+E32+F32</f>
        <v>34</v>
      </c>
      <c r="H32" s="14">
        <f t="shared" si="7"/>
        <v>105.26315789473684</v>
      </c>
      <c r="I32" s="14">
        <f t="shared" si="7"/>
        <v>70</v>
      </c>
      <c r="J32" s="14">
        <f t="shared" si="7"/>
        <v>87.179487179487182</v>
      </c>
    </row>
    <row r="33" spans="1:10" ht="12" customHeight="1" x14ac:dyDescent="0.25">
      <c r="A33" s="22" t="s">
        <v>31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2">
        <f t="shared" si="7"/>
        <v>43.18181818181818</v>
      </c>
      <c r="I33" s="32">
        <f t="shared" si="7"/>
        <v>71.698113207547166</v>
      </c>
      <c r="J33" s="32">
        <f t="shared" si="7"/>
        <v>64.214711729622266</v>
      </c>
    </row>
    <row r="34" spans="1:10" ht="12" customHeight="1" x14ac:dyDescent="0.25">
      <c r="A34" s="9" t="s">
        <v>124</v>
      </c>
      <c r="B34" s="26">
        <v>52</v>
      </c>
      <c r="C34" s="26">
        <v>19</v>
      </c>
      <c r="D34" s="26">
        <f>+B34+C34</f>
        <v>71</v>
      </c>
      <c r="E34" s="26">
        <v>1</v>
      </c>
      <c r="F34" s="26">
        <v>7</v>
      </c>
      <c r="G34" s="26">
        <f>+E34+F34</f>
        <v>8</v>
      </c>
      <c r="H34" s="14">
        <f t="shared" si="7"/>
        <v>1.9230769230769231</v>
      </c>
      <c r="I34" s="14">
        <f t="shared" si="7"/>
        <v>36.84210526315789</v>
      </c>
      <c r="J34" s="14">
        <f t="shared" si="7"/>
        <v>11.267605633802818</v>
      </c>
    </row>
    <row r="35" spans="1:10" ht="12" customHeight="1" x14ac:dyDescent="0.25">
      <c r="A35" s="9" t="s">
        <v>79</v>
      </c>
      <c r="B35" s="26">
        <v>10</v>
      </c>
      <c r="C35" s="26">
        <v>57</v>
      </c>
      <c r="D35" s="26">
        <f>+B35+C35</f>
        <v>67</v>
      </c>
      <c r="E35" s="26">
        <v>12</v>
      </c>
      <c r="F35" s="26">
        <v>33</v>
      </c>
      <c r="G35" s="26">
        <f>+E35+F35</f>
        <v>45</v>
      </c>
      <c r="H35" s="14">
        <f t="shared" si="7"/>
        <v>120</v>
      </c>
      <c r="I35" s="14">
        <f t="shared" si="7"/>
        <v>57.894736842105267</v>
      </c>
      <c r="J35" s="14">
        <f t="shared" si="7"/>
        <v>67.164179104477611</v>
      </c>
    </row>
    <row r="36" spans="1:10" ht="12" customHeight="1" x14ac:dyDescent="0.25">
      <c r="A36" s="9" t="s">
        <v>62</v>
      </c>
      <c r="B36" s="26">
        <v>64</v>
      </c>
      <c r="C36" s="26">
        <v>203</v>
      </c>
      <c r="D36" s="26">
        <f>+B36+C36</f>
        <v>267</v>
      </c>
      <c r="E36" s="26">
        <v>43</v>
      </c>
      <c r="F36" s="26">
        <v>180</v>
      </c>
      <c r="G36" s="26">
        <f>+E36+F36</f>
        <v>223</v>
      </c>
      <c r="H36" s="14">
        <f t="shared" si="7"/>
        <v>67.1875</v>
      </c>
      <c r="I36" s="14">
        <f t="shared" si="7"/>
        <v>88.669950738916256</v>
      </c>
      <c r="J36" s="14">
        <f t="shared" si="7"/>
        <v>83.520599250936328</v>
      </c>
    </row>
    <row r="37" spans="1:10" ht="12" customHeight="1" x14ac:dyDescent="0.25">
      <c r="A37" s="9" t="s">
        <v>68</v>
      </c>
      <c r="B37" s="26">
        <v>6</v>
      </c>
      <c r="C37" s="26">
        <v>92</v>
      </c>
      <c r="D37" s="26">
        <f>+B37+C37</f>
        <v>98</v>
      </c>
      <c r="E37" s="26">
        <v>1</v>
      </c>
      <c r="F37" s="26">
        <v>46</v>
      </c>
      <c r="G37" s="26">
        <f>+E37+F37</f>
        <v>47</v>
      </c>
      <c r="H37" s="14">
        <f t="shared" si="7"/>
        <v>16.666666666666664</v>
      </c>
      <c r="I37" s="14">
        <f t="shared" si="7"/>
        <v>50</v>
      </c>
      <c r="J37" s="14">
        <f t="shared" si="7"/>
        <v>47.959183673469383</v>
      </c>
    </row>
    <row r="38" spans="1:10" ht="12" customHeight="1" x14ac:dyDescent="0.25">
      <c r="A38" s="22" t="s">
        <v>30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2">
        <f t="shared" si="7"/>
        <v>52.054794520547944</v>
      </c>
      <c r="I38" s="32">
        <f t="shared" si="7"/>
        <v>71.428571428571431</v>
      </c>
      <c r="J38" s="32">
        <f t="shared" si="7"/>
        <v>62.420382165605091</v>
      </c>
    </row>
    <row r="39" spans="1:10" ht="12" customHeight="1" x14ac:dyDescent="0.25">
      <c r="A39" s="9" t="s">
        <v>90</v>
      </c>
      <c r="B39" s="26">
        <v>39</v>
      </c>
      <c r="C39" s="26">
        <v>31</v>
      </c>
      <c r="D39" s="26">
        <f>+B39+C39</f>
        <v>70</v>
      </c>
      <c r="E39" s="26">
        <v>20</v>
      </c>
      <c r="F39" s="26">
        <v>19</v>
      </c>
      <c r="G39" s="26">
        <f>+E39+F39</f>
        <v>39</v>
      </c>
      <c r="H39" s="14">
        <f t="shared" si="7"/>
        <v>51.282051282051277</v>
      </c>
      <c r="I39" s="14">
        <f t="shared" si="7"/>
        <v>61.29032258064516</v>
      </c>
      <c r="J39" s="14">
        <f t="shared" si="7"/>
        <v>55.714285714285715</v>
      </c>
    </row>
    <row r="40" spans="1:10" ht="12" customHeight="1" x14ac:dyDescent="0.25">
      <c r="A40" s="9" t="s">
        <v>70</v>
      </c>
      <c r="B40" s="26">
        <v>23</v>
      </c>
      <c r="C40" s="26">
        <v>48</v>
      </c>
      <c r="D40" s="26">
        <f>+B40+C40</f>
        <v>71</v>
      </c>
      <c r="E40" s="26">
        <v>16</v>
      </c>
      <c r="F40" s="26">
        <v>32</v>
      </c>
      <c r="G40" s="26">
        <f>+E40+F40</f>
        <v>48</v>
      </c>
      <c r="H40" s="14">
        <f t="shared" si="7"/>
        <v>69.565217391304344</v>
      </c>
      <c r="I40" s="14">
        <f t="shared" si="7"/>
        <v>66.666666666666657</v>
      </c>
      <c r="J40" s="14">
        <f t="shared" si="7"/>
        <v>67.605633802816897</v>
      </c>
    </row>
    <row r="41" spans="1:10" ht="12" customHeight="1" x14ac:dyDescent="0.25">
      <c r="A41" s="9" t="s">
        <v>155</v>
      </c>
      <c r="B41" s="26">
        <v>0</v>
      </c>
      <c r="C41" s="26">
        <v>0</v>
      </c>
      <c r="D41" s="26">
        <f>+B41+C41</f>
        <v>0</v>
      </c>
      <c r="E41" s="26">
        <v>0</v>
      </c>
      <c r="F41" s="26">
        <v>0</v>
      </c>
      <c r="G41" s="26">
        <f>+E41+F41</f>
        <v>0</v>
      </c>
      <c r="H41" s="14" t="e">
        <f t="shared" si="7"/>
        <v>#DIV/0!</v>
      </c>
      <c r="I41" s="14" t="e">
        <f t="shared" si="7"/>
        <v>#DIV/0!</v>
      </c>
      <c r="J41" s="14" t="e">
        <f t="shared" si="7"/>
        <v>#DIV/0!</v>
      </c>
    </row>
    <row r="42" spans="1:10" ht="12" customHeight="1" x14ac:dyDescent="0.25">
      <c r="A42" s="9" t="s">
        <v>85</v>
      </c>
      <c r="B42" s="26">
        <v>11</v>
      </c>
      <c r="C42" s="26">
        <v>5</v>
      </c>
      <c r="D42" s="26">
        <f>+B42+C42</f>
        <v>16</v>
      </c>
      <c r="E42" s="26">
        <v>2</v>
      </c>
      <c r="F42" s="26">
        <v>9</v>
      </c>
      <c r="G42" s="26">
        <f>+E42+F42</f>
        <v>11</v>
      </c>
      <c r="H42" s="14">
        <f t="shared" si="7"/>
        <v>18.181818181818183</v>
      </c>
      <c r="I42" s="14">
        <f t="shared" si="7"/>
        <v>180</v>
      </c>
      <c r="J42" s="14">
        <f t="shared" si="7"/>
        <v>68.75</v>
      </c>
    </row>
    <row r="43" spans="1:10" ht="12" customHeight="1" x14ac:dyDescent="0.25">
      <c r="A43" s="22" t="s">
        <v>29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2">
        <f t="shared" si="7"/>
        <v>59.636363636363633</v>
      </c>
      <c r="I43" s="32">
        <f t="shared" si="7"/>
        <v>60.393258426966291</v>
      </c>
      <c r="J43" s="32">
        <f t="shared" si="7"/>
        <v>60.063391442155314</v>
      </c>
    </row>
    <row r="44" spans="1:10" ht="12" customHeight="1" x14ac:dyDescent="0.25">
      <c r="A44" s="9" t="s">
        <v>63</v>
      </c>
      <c r="B44" s="26">
        <v>84</v>
      </c>
      <c r="C44" s="26">
        <v>121</v>
      </c>
      <c r="D44" s="26">
        <f t="shared" ref="D44:D49" si="12">+B44+C44</f>
        <v>205</v>
      </c>
      <c r="E44" s="26">
        <v>66</v>
      </c>
      <c r="F44" s="26">
        <v>75</v>
      </c>
      <c r="G44" s="26">
        <f t="shared" ref="G44:G49" si="13">+E44+F44</f>
        <v>141</v>
      </c>
      <c r="H44" s="14">
        <f t="shared" si="7"/>
        <v>78.571428571428569</v>
      </c>
      <c r="I44" s="14">
        <f t="shared" si="7"/>
        <v>61.983471074380169</v>
      </c>
      <c r="J44" s="14">
        <f t="shared" si="7"/>
        <v>68.780487804878049</v>
      </c>
    </row>
    <row r="45" spans="1:10" ht="12" customHeight="1" x14ac:dyDescent="0.25">
      <c r="A45" s="9" t="s">
        <v>123</v>
      </c>
      <c r="B45" s="26">
        <v>15</v>
      </c>
      <c r="C45" s="26">
        <v>21</v>
      </c>
      <c r="D45" s="26">
        <f t="shared" si="12"/>
        <v>36</v>
      </c>
      <c r="E45" s="26">
        <v>6</v>
      </c>
      <c r="F45" s="26">
        <v>8</v>
      </c>
      <c r="G45" s="26">
        <f t="shared" si="13"/>
        <v>14</v>
      </c>
      <c r="H45" s="14">
        <f t="shared" si="7"/>
        <v>40</v>
      </c>
      <c r="I45" s="14">
        <f t="shared" si="7"/>
        <v>38.095238095238095</v>
      </c>
      <c r="J45" s="14">
        <f t="shared" si="7"/>
        <v>38.888888888888893</v>
      </c>
    </row>
    <row r="46" spans="1:10" ht="12" customHeight="1" x14ac:dyDescent="0.25">
      <c r="A46" s="9" t="s">
        <v>89</v>
      </c>
      <c r="B46" s="26">
        <v>80</v>
      </c>
      <c r="C46" s="26">
        <v>119</v>
      </c>
      <c r="D46" s="26">
        <f t="shared" si="12"/>
        <v>199</v>
      </c>
      <c r="E46" s="26">
        <v>51</v>
      </c>
      <c r="F46" s="26">
        <v>83</v>
      </c>
      <c r="G46" s="26">
        <f t="shared" si="13"/>
        <v>134</v>
      </c>
      <c r="H46" s="14">
        <f t="shared" si="7"/>
        <v>63.749999999999993</v>
      </c>
      <c r="I46" s="14">
        <f t="shared" si="7"/>
        <v>69.747899159663859</v>
      </c>
      <c r="J46" s="14">
        <f t="shared" si="7"/>
        <v>67.336683417085425</v>
      </c>
    </row>
    <row r="47" spans="1:10" ht="12" customHeight="1" x14ac:dyDescent="0.25">
      <c r="A47" s="9" t="s">
        <v>91</v>
      </c>
      <c r="B47" s="26">
        <v>65</v>
      </c>
      <c r="C47" s="26">
        <v>42</v>
      </c>
      <c r="D47" s="26">
        <f t="shared" si="12"/>
        <v>107</v>
      </c>
      <c r="E47" s="26">
        <v>25</v>
      </c>
      <c r="F47" s="26">
        <v>19</v>
      </c>
      <c r="G47" s="26">
        <f t="shared" si="13"/>
        <v>44</v>
      </c>
      <c r="H47" s="14">
        <f t="shared" si="7"/>
        <v>38.461538461538467</v>
      </c>
      <c r="I47" s="14">
        <f t="shared" si="7"/>
        <v>45.238095238095241</v>
      </c>
      <c r="J47" s="14">
        <f t="shared" si="7"/>
        <v>41.121495327102799</v>
      </c>
    </row>
    <row r="48" spans="1:10" ht="12" customHeight="1" x14ac:dyDescent="0.25">
      <c r="A48" s="9" t="s">
        <v>95</v>
      </c>
      <c r="B48" s="26">
        <v>6</v>
      </c>
      <c r="C48" s="26">
        <v>11</v>
      </c>
      <c r="D48" s="26">
        <f t="shared" si="12"/>
        <v>17</v>
      </c>
      <c r="E48" s="26">
        <v>4</v>
      </c>
      <c r="F48" s="26">
        <v>3</v>
      </c>
      <c r="G48" s="26">
        <f t="shared" si="13"/>
        <v>7</v>
      </c>
      <c r="H48" s="14">
        <f t="shared" si="7"/>
        <v>66.666666666666657</v>
      </c>
      <c r="I48" s="14">
        <f t="shared" si="7"/>
        <v>27.27272727272727</v>
      </c>
      <c r="J48" s="14">
        <f t="shared" si="7"/>
        <v>41.17647058823529</v>
      </c>
    </row>
    <row r="49" spans="1:10" ht="12" customHeight="1" x14ac:dyDescent="0.25">
      <c r="A49" s="9" t="s">
        <v>84</v>
      </c>
      <c r="B49" s="26">
        <v>25</v>
      </c>
      <c r="C49" s="26">
        <v>42</v>
      </c>
      <c r="D49" s="26">
        <f t="shared" si="12"/>
        <v>67</v>
      </c>
      <c r="E49" s="26">
        <v>12</v>
      </c>
      <c r="F49" s="26">
        <v>27</v>
      </c>
      <c r="G49" s="26">
        <f t="shared" si="13"/>
        <v>39</v>
      </c>
      <c r="H49" s="14">
        <f t="shared" si="7"/>
        <v>48</v>
      </c>
      <c r="I49" s="14">
        <f t="shared" si="7"/>
        <v>64.285714285714292</v>
      </c>
      <c r="J49" s="14">
        <f t="shared" si="7"/>
        <v>58.208955223880601</v>
      </c>
    </row>
    <row r="50" spans="1:10" ht="12" customHeight="1" x14ac:dyDescent="0.25">
      <c r="A50" s="22" t="s">
        <v>28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2">
        <f t="shared" si="7"/>
        <v>72.058823529411768</v>
      </c>
      <c r="I50" s="32">
        <f t="shared" si="7"/>
        <v>82.377049180327873</v>
      </c>
      <c r="J50" s="32">
        <f t="shared" si="7"/>
        <v>77.678571428571431</v>
      </c>
    </row>
    <row r="51" spans="1:10" ht="12" customHeight="1" x14ac:dyDescent="0.25">
      <c r="A51" s="9" t="s">
        <v>80</v>
      </c>
      <c r="B51" s="26">
        <v>204</v>
      </c>
      <c r="C51" s="26">
        <v>244</v>
      </c>
      <c r="D51" s="26">
        <f>+B51+C51</f>
        <v>448</v>
      </c>
      <c r="E51" s="26">
        <v>147</v>
      </c>
      <c r="F51" s="26">
        <v>201</v>
      </c>
      <c r="G51" s="26">
        <f>+E51+F51</f>
        <v>348</v>
      </c>
      <c r="H51" s="14">
        <f t="shared" si="7"/>
        <v>72.058823529411768</v>
      </c>
      <c r="I51" s="14">
        <f t="shared" si="7"/>
        <v>82.377049180327873</v>
      </c>
      <c r="J51" s="14">
        <f t="shared" si="7"/>
        <v>77.678571428571431</v>
      </c>
    </row>
    <row r="52" spans="1:10" ht="12" customHeight="1" x14ac:dyDescent="0.25">
      <c r="A52" s="9" t="s">
        <v>146</v>
      </c>
      <c r="B52" s="26">
        <v>0</v>
      </c>
      <c r="C52" s="26">
        <v>0</v>
      </c>
      <c r="D52" s="26">
        <f>+B52+C52</f>
        <v>0</v>
      </c>
      <c r="E52" s="26">
        <v>0</v>
      </c>
      <c r="F52" s="26">
        <v>0</v>
      </c>
      <c r="G52" s="26">
        <f>+E52+F52</f>
        <v>0</v>
      </c>
      <c r="H52" s="14" t="e">
        <f t="shared" si="7"/>
        <v>#DIV/0!</v>
      </c>
      <c r="I52" s="14" t="e">
        <f t="shared" si="7"/>
        <v>#DIV/0!</v>
      </c>
      <c r="J52" s="14" t="e">
        <f t="shared" si="7"/>
        <v>#DIV/0!</v>
      </c>
    </row>
    <row r="53" spans="1:10" ht="12" customHeight="1" x14ac:dyDescent="0.25">
      <c r="A53" s="9" t="s">
        <v>122</v>
      </c>
      <c r="B53" s="26">
        <v>0</v>
      </c>
      <c r="C53" s="26">
        <v>0</v>
      </c>
      <c r="D53" s="26">
        <f>+B53+C53</f>
        <v>0</v>
      </c>
      <c r="E53" s="26">
        <v>0</v>
      </c>
      <c r="F53" s="26">
        <v>0</v>
      </c>
      <c r="G53" s="26">
        <f>+E53+F53</f>
        <v>0</v>
      </c>
      <c r="H53" s="14" t="e">
        <f t="shared" si="7"/>
        <v>#DIV/0!</v>
      </c>
      <c r="I53" s="14" t="e">
        <f t="shared" si="7"/>
        <v>#DIV/0!</v>
      </c>
      <c r="J53" s="14" t="e">
        <f t="shared" si="7"/>
        <v>#DIV/0!</v>
      </c>
    </row>
    <row r="54" spans="1:10" ht="12" customHeight="1" x14ac:dyDescent="0.25">
      <c r="A54" s="22" t="s">
        <v>27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2">
        <f t="shared" si="7"/>
        <v>68.75</v>
      </c>
      <c r="I54" s="32">
        <f t="shared" si="7"/>
        <v>81.884057971014485</v>
      </c>
      <c r="J54" s="32">
        <f t="shared" si="7"/>
        <v>76.495726495726487</v>
      </c>
    </row>
    <row r="55" spans="1:10" ht="12" customHeight="1" x14ac:dyDescent="0.25">
      <c r="A55" s="9" t="s">
        <v>71</v>
      </c>
      <c r="B55" s="26">
        <v>26</v>
      </c>
      <c r="C55" s="26">
        <v>33</v>
      </c>
      <c r="D55" s="26">
        <f>+B55+C55</f>
        <v>59</v>
      </c>
      <c r="E55" s="26">
        <v>12</v>
      </c>
      <c r="F55" s="26">
        <v>13</v>
      </c>
      <c r="G55" s="26">
        <f>+E55+F55</f>
        <v>25</v>
      </c>
      <c r="H55" s="14">
        <f t="shared" si="7"/>
        <v>46.153846153846153</v>
      </c>
      <c r="I55" s="14">
        <f t="shared" si="7"/>
        <v>39.393939393939391</v>
      </c>
      <c r="J55" s="14">
        <f t="shared" si="7"/>
        <v>42.372881355932201</v>
      </c>
    </row>
    <row r="56" spans="1:10" ht="12" customHeight="1" x14ac:dyDescent="0.25">
      <c r="A56" s="9" t="s">
        <v>96</v>
      </c>
      <c r="B56" s="26">
        <v>22</v>
      </c>
      <c r="C56" s="26">
        <v>26</v>
      </c>
      <c r="D56" s="26">
        <f>+B56+C56</f>
        <v>48</v>
      </c>
      <c r="E56" s="26">
        <v>18</v>
      </c>
      <c r="F56" s="26">
        <v>21</v>
      </c>
      <c r="G56" s="26">
        <f>+E56+F56</f>
        <v>39</v>
      </c>
      <c r="H56" s="14">
        <f t="shared" si="7"/>
        <v>81.818181818181827</v>
      </c>
      <c r="I56" s="14">
        <f t="shared" si="7"/>
        <v>80.769230769230774</v>
      </c>
      <c r="J56" s="14">
        <f t="shared" si="7"/>
        <v>81.25</v>
      </c>
    </row>
    <row r="57" spans="1:10" ht="12" customHeight="1" x14ac:dyDescent="0.25">
      <c r="A57" s="9" t="s">
        <v>121</v>
      </c>
      <c r="B57" s="26">
        <v>20</v>
      </c>
      <c r="C57" s="26">
        <v>36</v>
      </c>
      <c r="D57" s="26">
        <f>+B57+C57</f>
        <v>56</v>
      </c>
      <c r="E57" s="26">
        <v>10</v>
      </c>
      <c r="F57" s="26">
        <v>26</v>
      </c>
      <c r="G57" s="26">
        <f>+E57+F57</f>
        <v>36</v>
      </c>
      <c r="H57" s="14">
        <f t="shared" si="7"/>
        <v>50</v>
      </c>
      <c r="I57" s="14">
        <f t="shared" si="7"/>
        <v>72.222222222222214</v>
      </c>
      <c r="J57" s="14">
        <f t="shared" si="7"/>
        <v>64.285714285714292</v>
      </c>
    </row>
    <row r="58" spans="1:10" ht="12" customHeight="1" x14ac:dyDescent="0.25">
      <c r="A58" s="9" t="s">
        <v>156</v>
      </c>
      <c r="B58" s="26">
        <v>0</v>
      </c>
      <c r="C58" s="26">
        <v>0</v>
      </c>
      <c r="D58" s="26">
        <f>+B58+C58</f>
        <v>0</v>
      </c>
      <c r="E58" s="26">
        <v>0</v>
      </c>
      <c r="F58" s="26">
        <v>0</v>
      </c>
      <c r="G58" s="26">
        <f>+E58+F58</f>
        <v>0</v>
      </c>
      <c r="H58" s="14" t="e">
        <f t="shared" si="7"/>
        <v>#DIV/0!</v>
      </c>
      <c r="I58" s="14" t="e">
        <f t="shared" si="7"/>
        <v>#DIV/0!</v>
      </c>
      <c r="J58" s="14" t="e">
        <f t="shared" si="7"/>
        <v>#DIV/0!</v>
      </c>
    </row>
    <row r="59" spans="1:10" ht="12" customHeight="1" x14ac:dyDescent="0.25">
      <c r="A59" s="9" t="s">
        <v>92</v>
      </c>
      <c r="B59" s="26">
        <v>28</v>
      </c>
      <c r="C59" s="26">
        <v>43</v>
      </c>
      <c r="D59" s="26">
        <f>+B59+C59</f>
        <v>71</v>
      </c>
      <c r="E59" s="26">
        <v>26</v>
      </c>
      <c r="F59" s="26">
        <v>53</v>
      </c>
      <c r="G59" s="26">
        <f>+E59+F59</f>
        <v>79</v>
      </c>
      <c r="H59" s="14">
        <f t="shared" si="7"/>
        <v>92.857142857142861</v>
      </c>
      <c r="I59" s="14">
        <f t="shared" si="7"/>
        <v>123.25581395348837</v>
      </c>
      <c r="J59" s="14">
        <f t="shared" si="7"/>
        <v>111.26760563380283</v>
      </c>
    </row>
    <row r="60" spans="1:10" ht="12" customHeight="1" x14ac:dyDescent="0.25">
      <c r="A60" s="22" t="s">
        <v>26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2">
        <f t="shared" si="7"/>
        <v>82</v>
      </c>
      <c r="I60" s="32">
        <f t="shared" si="7"/>
        <v>72.857142857142847</v>
      </c>
      <c r="J60" s="32">
        <f t="shared" si="7"/>
        <v>74.242424242424249</v>
      </c>
    </row>
    <row r="61" spans="1:10" ht="12" customHeight="1" x14ac:dyDescent="0.25">
      <c r="A61" s="9" t="s">
        <v>87</v>
      </c>
      <c r="B61" s="26">
        <v>41</v>
      </c>
      <c r="C61" s="26">
        <v>219</v>
      </c>
      <c r="D61" s="26">
        <f>+B61+C61</f>
        <v>260</v>
      </c>
      <c r="E61" s="26">
        <v>39</v>
      </c>
      <c r="F61" s="26">
        <v>176</v>
      </c>
      <c r="G61" s="26">
        <f>+E61+F61</f>
        <v>215</v>
      </c>
      <c r="H61" s="14">
        <f t="shared" si="7"/>
        <v>95.121951219512198</v>
      </c>
      <c r="I61" s="14">
        <f t="shared" si="7"/>
        <v>80.365296803652967</v>
      </c>
      <c r="J61" s="14">
        <f t="shared" si="7"/>
        <v>82.692307692307693</v>
      </c>
    </row>
    <row r="62" spans="1:10" ht="12" customHeight="1" x14ac:dyDescent="0.25">
      <c r="A62" s="9" t="s">
        <v>97</v>
      </c>
      <c r="B62" s="26">
        <v>5</v>
      </c>
      <c r="C62" s="26">
        <v>34</v>
      </c>
      <c r="D62" s="26">
        <f>+B62+C62</f>
        <v>39</v>
      </c>
      <c r="E62" s="26">
        <v>1</v>
      </c>
      <c r="F62" s="26">
        <v>14</v>
      </c>
      <c r="G62" s="26">
        <f>+E62+F62</f>
        <v>15</v>
      </c>
      <c r="H62" s="14">
        <f t="shared" si="7"/>
        <v>20</v>
      </c>
      <c r="I62" s="14">
        <f t="shared" si="7"/>
        <v>41.17647058823529</v>
      </c>
      <c r="J62" s="14">
        <f t="shared" si="7"/>
        <v>38.461538461538467</v>
      </c>
    </row>
    <row r="63" spans="1:10" ht="12" customHeight="1" x14ac:dyDescent="0.25">
      <c r="A63" s="9" t="s">
        <v>119</v>
      </c>
      <c r="B63" s="26">
        <v>4</v>
      </c>
      <c r="C63" s="26">
        <v>27</v>
      </c>
      <c r="D63" s="26">
        <f>+B63+C63</f>
        <v>31</v>
      </c>
      <c r="E63" s="26">
        <v>1</v>
      </c>
      <c r="F63" s="26">
        <v>14</v>
      </c>
      <c r="G63" s="26">
        <f>+E63+F63</f>
        <v>15</v>
      </c>
      <c r="H63" s="14">
        <f t="shared" si="7"/>
        <v>25</v>
      </c>
      <c r="I63" s="14">
        <f t="shared" si="7"/>
        <v>51.851851851851848</v>
      </c>
      <c r="J63" s="14">
        <f t="shared" si="7"/>
        <v>48.387096774193552</v>
      </c>
    </row>
    <row r="64" spans="1:10" ht="12" customHeight="1" x14ac:dyDescent="0.25">
      <c r="A64" s="22" t="s">
        <v>25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2">
        <f t="shared" si="7"/>
        <v>60.869565217391312</v>
      </c>
      <c r="I64" s="32">
        <f t="shared" si="7"/>
        <v>67.924528301886795</v>
      </c>
      <c r="J64" s="32">
        <f t="shared" si="7"/>
        <v>64.646464646464651</v>
      </c>
    </row>
    <row r="65" spans="1:10" ht="12" customHeight="1" x14ac:dyDescent="0.25">
      <c r="A65" s="9" t="s">
        <v>118</v>
      </c>
      <c r="B65" s="26">
        <v>27</v>
      </c>
      <c r="C65" s="26">
        <v>29</v>
      </c>
      <c r="D65" s="26">
        <f>+B65+C65</f>
        <v>56</v>
      </c>
      <c r="E65" s="26">
        <v>12</v>
      </c>
      <c r="F65" s="26">
        <v>26</v>
      </c>
      <c r="G65" s="26">
        <f>+E65+F65</f>
        <v>38</v>
      </c>
      <c r="H65" s="14">
        <f t="shared" si="7"/>
        <v>44.444444444444443</v>
      </c>
      <c r="I65" s="14">
        <f t="shared" si="7"/>
        <v>89.65517241379311</v>
      </c>
      <c r="J65" s="14">
        <f t="shared" si="7"/>
        <v>67.857142857142861</v>
      </c>
    </row>
    <row r="66" spans="1:10" ht="12" customHeight="1" x14ac:dyDescent="0.25">
      <c r="A66" s="9" t="s">
        <v>162</v>
      </c>
      <c r="B66" s="26">
        <v>0</v>
      </c>
      <c r="C66" s="26">
        <v>0</v>
      </c>
      <c r="D66" s="26">
        <f>+B66+C66</f>
        <v>0</v>
      </c>
      <c r="E66" s="26">
        <v>1</v>
      </c>
      <c r="F66" s="26">
        <v>2</v>
      </c>
      <c r="G66" s="26">
        <f>+E66+F66</f>
        <v>3</v>
      </c>
      <c r="H66" s="14" t="e">
        <f t="shared" si="7"/>
        <v>#DIV/0!</v>
      </c>
      <c r="I66" s="14" t="e">
        <f t="shared" si="7"/>
        <v>#DIV/0!</v>
      </c>
      <c r="J66" s="14" t="e">
        <f t="shared" si="7"/>
        <v>#DIV/0!</v>
      </c>
    </row>
    <row r="67" spans="1:10" ht="12" customHeight="1" x14ac:dyDescent="0.25">
      <c r="A67" s="9" t="s">
        <v>117</v>
      </c>
      <c r="B67" s="26">
        <v>8</v>
      </c>
      <c r="C67" s="26">
        <v>6</v>
      </c>
      <c r="D67" s="26">
        <f>+B67+C67</f>
        <v>14</v>
      </c>
      <c r="E67" s="26">
        <v>10</v>
      </c>
      <c r="F67" s="26">
        <v>2</v>
      </c>
      <c r="G67" s="26">
        <f>+E67+F67</f>
        <v>12</v>
      </c>
      <c r="H67" s="14">
        <f t="shared" si="7"/>
        <v>125</v>
      </c>
      <c r="I67" s="14">
        <f t="shared" si="7"/>
        <v>33.333333333333329</v>
      </c>
      <c r="J67" s="14">
        <f t="shared" si="7"/>
        <v>85.714285714285708</v>
      </c>
    </row>
    <row r="68" spans="1:10" ht="12" customHeight="1" x14ac:dyDescent="0.25">
      <c r="A68" s="9" t="s">
        <v>141</v>
      </c>
      <c r="B68" s="26">
        <v>11</v>
      </c>
      <c r="C68" s="26">
        <v>18</v>
      </c>
      <c r="D68" s="26">
        <f>+B68+C68</f>
        <v>29</v>
      </c>
      <c r="E68" s="26">
        <v>5</v>
      </c>
      <c r="F68" s="26">
        <v>6</v>
      </c>
      <c r="G68" s="26">
        <f>+E68+F68</f>
        <v>11</v>
      </c>
      <c r="H68" s="14">
        <f t="shared" si="7"/>
        <v>45.454545454545453</v>
      </c>
      <c r="I68" s="14">
        <f t="shared" si="7"/>
        <v>33.333333333333329</v>
      </c>
      <c r="J68" s="14">
        <f t="shared" si="7"/>
        <v>37.931034482758619</v>
      </c>
    </row>
    <row r="69" spans="1:10" ht="12" customHeight="1" x14ac:dyDescent="0.25">
      <c r="A69" s="22" t="s">
        <v>24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2">
        <f t="shared" si="7"/>
        <v>76.59574468085107</v>
      </c>
      <c r="I69" s="32">
        <f t="shared" si="7"/>
        <v>42.105263157894733</v>
      </c>
      <c r="J69" s="32">
        <f t="shared" si="7"/>
        <v>55.284552845528459</v>
      </c>
    </row>
    <row r="70" spans="1:10" ht="12" customHeight="1" x14ac:dyDescent="0.25">
      <c r="A70" s="9" t="s">
        <v>116</v>
      </c>
      <c r="B70" s="26">
        <v>2</v>
      </c>
      <c r="C70" s="26">
        <v>11</v>
      </c>
      <c r="D70" s="26">
        <f>+B70+C70</f>
        <v>13</v>
      </c>
      <c r="E70" s="26">
        <v>3</v>
      </c>
      <c r="F70" s="26">
        <v>4</v>
      </c>
      <c r="G70" s="26">
        <f>+E70+F70</f>
        <v>7</v>
      </c>
      <c r="H70" s="14">
        <f t="shared" si="7"/>
        <v>150</v>
      </c>
      <c r="I70" s="14">
        <f t="shared" si="7"/>
        <v>36.363636363636367</v>
      </c>
      <c r="J70" s="14">
        <f t="shared" si="7"/>
        <v>53.846153846153847</v>
      </c>
    </row>
    <row r="71" spans="1:10" ht="12" customHeight="1" x14ac:dyDescent="0.25">
      <c r="A71" s="9" t="s">
        <v>115</v>
      </c>
      <c r="B71" s="26">
        <v>4</v>
      </c>
      <c r="C71" s="26">
        <v>13</v>
      </c>
      <c r="D71" s="26">
        <f>+B71+C71</f>
        <v>17</v>
      </c>
      <c r="E71" s="26">
        <v>1</v>
      </c>
      <c r="F71" s="26">
        <v>1</v>
      </c>
      <c r="G71" s="26">
        <f>+E71+F71</f>
        <v>2</v>
      </c>
      <c r="H71" s="14">
        <f t="shared" si="7"/>
        <v>25</v>
      </c>
      <c r="I71" s="14">
        <f t="shared" si="7"/>
        <v>7.6923076923076925</v>
      </c>
      <c r="J71" s="14">
        <f t="shared" si="7"/>
        <v>11.76470588235294</v>
      </c>
    </row>
    <row r="72" spans="1:10" ht="12" customHeight="1" x14ac:dyDescent="0.25">
      <c r="A72" s="9" t="s">
        <v>114</v>
      </c>
      <c r="B72" s="26">
        <v>11</v>
      </c>
      <c r="C72" s="26">
        <v>7</v>
      </c>
      <c r="D72" s="26">
        <f>+B72+C72</f>
        <v>18</v>
      </c>
      <c r="E72" s="26">
        <v>14</v>
      </c>
      <c r="F72" s="26">
        <v>4</v>
      </c>
      <c r="G72" s="26">
        <f>+E72+F72</f>
        <v>18</v>
      </c>
      <c r="H72" s="14">
        <f t="shared" si="7"/>
        <v>127.27272727272727</v>
      </c>
      <c r="I72" s="14">
        <f t="shared" si="7"/>
        <v>57.142857142857139</v>
      </c>
      <c r="J72" s="14">
        <f t="shared" si="7"/>
        <v>100</v>
      </c>
    </row>
    <row r="73" spans="1:10" ht="12" customHeight="1" x14ac:dyDescent="0.25">
      <c r="A73" s="9" t="s">
        <v>113</v>
      </c>
      <c r="B73" s="26">
        <v>20</v>
      </c>
      <c r="C73" s="26">
        <v>17</v>
      </c>
      <c r="D73" s="26">
        <f>+B73+C73</f>
        <v>37</v>
      </c>
      <c r="E73" s="26">
        <v>11</v>
      </c>
      <c r="F73" s="26">
        <v>11</v>
      </c>
      <c r="G73" s="26">
        <f>+E73+F73</f>
        <v>22</v>
      </c>
      <c r="H73" s="14">
        <f t="shared" si="7"/>
        <v>55.000000000000007</v>
      </c>
      <c r="I73" s="14">
        <f t="shared" si="7"/>
        <v>64.705882352941174</v>
      </c>
      <c r="J73" s="14">
        <f t="shared" si="7"/>
        <v>59.45945945945946</v>
      </c>
    </row>
    <row r="74" spans="1:10" ht="12" customHeight="1" x14ac:dyDescent="0.25">
      <c r="A74" s="10" t="s">
        <v>163</v>
      </c>
      <c r="B74" s="26">
        <v>10</v>
      </c>
      <c r="C74" s="26">
        <v>28</v>
      </c>
      <c r="D74" s="26">
        <f>+B74+C74</f>
        <v>38</v>
      </c>
      <c r="E74" s="26">
        <v>7</v>
      </c>
      <c r="F74" s="26">
        <v>12</v>
      </c>
      <c r="G74" s="26">
        <f>+E74+F74</f>
        <v>19</v>
      </c>
      <c r="H74" s="14">
        <f t="shared" si="7"/>
        <v>70</v>
      </c>
      <c r="I74" s="14">
        <f t="shared" si="7"/>
        <v>42.857142857142854</v>
      </c>
      <c r="J74" s="14">
        <f t="shared" si="7"/>
        <v>50</v>
      </c>
    </row>
    <row r="75" spans="1:10" ht="12" customHeight="1" x14ac:dyDescent="0.25">
      <c r="A75" s="22" t="s">
        <v>23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2">
        <f t="shared" si="7"/>
        <v>71.359223300970882</v>
      </c>
      <c r="I75" s="32">
        <f t="shared" si="7"/>
        <v>78.181818181818187</v>
      </c>
      <c r="J75" s="32">
        <f t="shared" si="7"/>
        <v>72.796934865900383</v>
      </c>
    </row>
    <row r="76" spans="1:10" ht="12" customHeight="1" x14ac:dyDescent="0.25">
      <c r="A76" s="9" t="s">
        <v>112</v>
      </c>
      <c r="B76" s="26">
        <v>66</v>
      </c>
      <c r="C76" s="26">
        <v>15</v>
      </c>
      <c r="D76" s="26">
        <f>+B76+C76</f>
        <v>81</v>
      </c>
      <c r="E76" s="26">
        <v>61</v>
      </c>
      <c r="F76" s="26">
        <v>23</v>
      </c>
      <c r="G76" s="26">
        <f>+E76+F76</f>
        <v>84</v>
      </c>
      <c r="H76" s="14">
        <f t="shared" si="7"/>
        <v>92.424242424242422</v>
      </c>
      <c r="I76" s="14">
        <f t="shared" si="7"/>
        <v>153.33333333333334</v>
      </c>
      <c r="J76" s="14">
        <f t="shared" si="7"/>
        <v>103.7037037037037</v>
      </c>
    </row>
    <row r="77" spans="1:10" ht="12" customHeight="1" x14ac:dyDescent="0.25">
      <c r="A77" s="9" t="s">
        <v>86</v>
      </c>
      <c r="B77" s="26">
        <v>42</v>
      </c>
      <c r="C77" s="26">
        <v>22</v>
      </c>
      <c r="D77" s="26">
        <f>+B77+C77</f>
        <v>64</v>
      </c>
      <c r="E77" s="26">
        <v>24</v>
      </c>
      <c r="F77" s="26">
        <v>13</v>
      </c>
      <c r="G77" s="26">
        <f>+E77+F77</f>
        <v>37</v>
      </c>
      <c r="H77" s="14">
        <f t="shared" si="7"/>
        <v>57.142857142857139</v>
      </c>
      <c r="I77" s="14">
        <f t="shared" si="7"/>
        <v>59.090909090909093</v>
      </c>
      <c r="J77" s="14">
        <f t="shared" si="7"/>
        <v>57.8125</v>
      </c>
    </row>
    <row r="78" spans="1:10" ht="12" customHeight="1" x14ac:dyDescent="0.25">
      <c r="A78" s="9" t="s">
        <v>139</v>
      </c>
      <c r="B78" s="26">
        <v>25</v>
      </c>
      <c r="C78" s="26">
        <v>2</v>
      </c>
      <c r="D78" s="26">
        <f>+B78+C78</f>
        <v>27</v>
      </c>
      <c r="E78" s="26">
        <v>13</v>
      </c>
      <c r="F78" s="26">
        <v>1</v>
      </c>
      <c r="G78" s="26">
        <f>+E78+F78</f>
        <v>14</v>
      </c>
      <c r="H78" s="14">
        <f t="shared" si="7"/>
        <v>52</v>
      </c>
      <c r="I78" s="14">
        <f t="shared" si="7"/>
        <v>50</v>
      </c>
      <c r="J78" s="14">
        <f t="shared" si="7"/>
        <v>51.851851851851848</v>
      </c>
    </row>
    <row r="79" spans="1:10" ht="12" customHeight="1" x14ac:dyDescent="0.25">
      <c r="A79" s="10" t="s">
        <v>111</v>
      </c>
      <c r="B79" s="26">
        <v>22</v>
      </c>
      <c r="C79" s="26">
        <v>13</v>
      </c>
      <c r="D79" s="26">
        <f>+B79+C79</f>
        <v>35</v>
      </c>
      <c r="E79" s="26">
        <v>2</v>
      </c>
      <c r="F79" s="26">
        <v>1</v>
      </c>
      <c r="G79" s="26">
        <f>+E79+F79</f>
        <v>3</v>
      </c>
      <c r="H79" s="14">
        <f t="shared" si="7"/>
        <v>9.0909090909090917</v>
      </c>
      <c r="I79" s="14">
        <f t="shared" si="7"/>
        <v>7.6923076923076925</v>
      </c>
      <c r="J79" s="14">
        <f t="shared" si="7"/>
        <v>8.5714285714285712</v>
      </c>
    </row>
    <row r="80" spans="1:10" ht="12" customHeight="1" x14ac:dyDescent="0.25">
      <c r="A80" s="9" t="s">
        <v>110</v>
      </c>
      <c r="B80" s="26">
        <v>51</v>
      </c>
      <c r="C80" s="26">
        <v>3</v>
      </c>
      <c r="D80" s="26">
        <f>+B80+C80</f>
        <v>54</v>
      </c>
      <c r="E80" s="26">
        <v>47</v>
      </c>
      <c r="F80" s="26">
        <v>5</v>
      </c>
      <c r="G80" s="26">
        <f>+E80+F80</f>
        <v>52</v>
      </c>
      <c r="H80" s="14">
        <f t="shared" si="7"/>
        <v>92.156862745098039</v>
      </c>
      <c r="I80" s="14">
        <f t="shared" si="7"/>
        <v>166.66666666666669</v>
      </c>
      <c r="J80" s="14">
        <f t="shared" si="7"/>
        <v>96.296296296296291</v>
      </c>
    </row>
    <row r="81" spans="1:10" ht="12" customHeight="1" x14ac:dyDescent="0.25">
      <c r="A81" s="22" t="s">
        <v>22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2">
        <f t="shared" si="7"/>
        <v>58.536585365853654</v>
      </c>
      <c r="I81" s="32">
        <f t="shared" si="7"/>
        <v>65.625</v>
      </c>
      <c r="J81" s="32">
        <f t="shared" si="7"/>
        <v>63.503649635036496</v>
      </c>
    </row>
    <row r="82" spans="1:10" ht="12" customHeight="1" x14ac:dyDescent="0.25">
      <c r="A82" s="9" t="s">
        <v>109</v>
      </c>
      <c r="B82" s="26">
        <v>2</v>
      </c>
      <c r="C82" s="26">
        <v>10</v>
      </c>
      <c r="D82" s="26">
        <f>+B82+C82</f>
        <v>12</v>
      </c>
      <c r="E82" s="26">
        <v>1</v>
      </c>
      <c r="F82" s="26">
        <v>2</v>
      </c>
      <c r="G82" s="26">
        <f>+E82+F82</f>
        <v>3</v>
      </c>
      <c r="H82" s="14">
        <f t="shared" si="7"/>
        <v>50</v>
      </c>
      <c r="I82" s="14">
        <f t="shared" si="7"/>
        <v>20</v>
      </c>
      <c r="J82" s="14">
        <f t="shared" si="7"/>
        <v>25</v>
      </c>
    </row>
    <row r="83" spans="1:10" ht="12" customHeight="1" x14ac:dyDescent="0.25">
      <c r="A83" s="9" t="s">
        <v>69</v>
      </c>
      <c r="B83" s="26">
        <v>39</v>
      </c>
      <c r="C83" s="26">
        <v>86</v>
      </c>
      <c r="D83" s="26">
        <f>+B83+C83</f>
        <v>125</v>
      </c>
      <c r="E83" s="26">
        <v>23</v>
      </c>
      <c r="F83" s="26">
        <v>61</v>
      </c>
      <c r="G83" s="26">
        <f>+E83+F83</f>
        <v>84</v>
      </c>
      <c r="H83" s="14">
        <f t="shared" si="7"/>
        <v>58.974358974358978</v>
      </c>
      <c r="I83" s="14">
        <f t="shared" si="7"/>
        <v>70.930232558139537</v>
      </c>
      <c r="J83" s="14">
        <f t="shared" si="7"/>
        <v>67.2</v>
      </c>
    </row>
    <row r="84" spans="1:10" ht="12" customHeight="1" x14ac:dyDescent="0.25">
      <c r="A84" s="22" t="s">
        <v>21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2">
        <f t="shared" si="7"/>
        <v>65.492957746478879</v>
      </c>
      <c r="I84" s="32">
        <f t="shared" si="7"/>
        <v>58.606557377049185</v>
      </c>
      <c r="J84" s="32">
        <f t="shared" si="7"/>
        <v>61.139896373056992</v>
      </c>
    </row>
    <row r="85" spans="1:10" ht="12" customHeight="1" x14ac:dyDescent="0.25">
      <c r="A85" s="9" t="s">
        <v>108</v>
      </c>
      <c r="B85" s="26">
        <v>25</v>
      </c>
      <c r="C85" s="26">
        <v>16</v>
      </c>
      <c r="D85" s="26">
        <f>+B85+C85</f>
        <v>41</v>
      </c>
      <c r="E85" s="26">
        <v>6</v>
      </c>
      <c r="F85" s="26">
        <v>5</v>
      </c>
      <c r="G85" s="26">
        <f>+E85+F85</f>
        <v>11</v>
      </c>
      <c r="H85" s="14">
        <f t="shared" si="7"/>
        <v>24</v>
      </c>
      <c r="I85" s="14">
        <f t="shared" si="7"/>
        <v>31.25</v>
      </c>
      <c r="J85" s="14">
        <f t="shared" si="7"/>
        <v>26.829268292682929</v>
      </c>
    </row>
    <row r="86" spans="1:10" ht="12" customHeight="1" x14ac:dyDescent="0.25">
      <c r="A86" s="9" t="s">
        <v>82</v>
      </c>
      <c r="B86" s="26">
        <v>67</v>
      </c>
      <c r="C86" s="26">
        <v>82</v>
      </c>
      <c r="D86" s="26">
        <f>+B86+C86</f>
        <v>149</v>
      </c>
      <c r="E86" s="26">
        <v>62</v>
      </c>
      <c r="F86" s="26">
        <v>66</v>
      </c>
      <c r="G86" s="26">
        <f>+E86+F86</f>
        <v>128</v>
      </c>
      <c r="H86" s="14">
        <f t="shared" si="7"/>
        <v>92.537313432835816</v>
      </c>
      <c r="I86" s="14">
        <f t="shared" si="7"/>
        <v>80.487804878048792</v>
      </c>
      <c r="J86" s="14">
        <f t="shared" si="7"/>
        <v>85.90604026845638</v>
      </c>
    </row>
    <row r="87" spans="1:10" ht="12" customHeight="1" x14ac:dyDescent="0.25">
      <c r="A87" s="9" t="s">
        <v>83</v>
      </c>
      <c r="B87" s="26">
        <v>11</v>
      </c>
      <c r="C87" s="26">
        <v>50</v>
      </c>
      <c r="D87" s="26">
        <f>+B87+C87</f>
        <v>61</v>
      </c>
      <c r="E87" s="26">
        <v>3</v>
      </c>
      <c r="F87" s="26">
        <v>25</v>
      </c>
      <c r="G87" s="26">
        <f>+E87+F87</f>
        <v>28</v>
      </c>
      <c r="H87" s="14">
        <f t="shared" si="7"/>
        <v>27.27272727272727</v>
      </c>
      <c r="I87" s="14">
        <f t="shared" si="7"/>
        <v>50</v>
      </c>
      <c r="J87" s="14">
        <f t="shared" si="7"/>
        <v>45.901639344262293</v>
      </c>
    </row>
    <row r="88" spans="1:10" ht="12" customHeight="1" x14ac:dyDescent="0.25">
      <c r="A88" s="9" t="s">
        <v>107</v>
      </c>
      <c r="B88" s="26">
        <v>26</v>
      </c>
      <c r="C88" s="26">
        <v>47</v>
      </c>
      <c r="D88" s="26">
        <f>+B88+C88</f>
        <v>73</v>
      </c>
      <c r="E88" s="26">
        <v>11</v>
      </c>
      <c r="F88" s="26">
        <v>29</v>
      </c>
      <c r="G88" s="26">
        <f>+E88+F88</f>
        <v>40</v>
      </c>
      <c r="H88" s="14">
        <f t="shared" ref="H88:J119" si="22">E88/B88*100</f>
        <v>42.307692307692307</v>
      </c>
      <c r="I88" s="14">
        <f t="shared" si="22"/>
        <v>61.702127659574465</v>
      </c>
      <c r="J88" s="14">
        <f t="shared" si="22"/>
        <v>54.794520547945204</v>
      </c>
    </row>
    <row r="89" spans="1:10" ht="12" customHeight="1" x14ac:dyDescent="0.25">
      <c r="A89" s="9" t="s">
        <v>106</v>
      </c>
      <c r="B89" s="26">
        <v>13</v>
      </c>
      <c r="C89" s="26">
        <v>49</v>
      </c>
      <c r="D89" s="26">
        <f>+B89+C89</f>
        <v>62</v>
      </c>
      <c r="E89" s="26">
        <v>11</v>
      </c>
      <c r="F89" s="26">
        <v>18</v>
      </c>
      <c r="G89" s="26">
        <f>+E89+F89</f>
        <v>29</v>
      </c>
      <c r="H89" s="14">
        <f t="shared" si="22"/>
        <v>84.615384615384613</v>
      </c>
      <c r="I89" s="14">
        <f t="shared" si="22"/>
        <v>36.734693877551024</v>
      </c>
      <c r="J89" s="14">
        <f t="shared" si="22"/>
        <v>46.774193548387096</v>
      </c>
    </row>
    <row r="90" spans="1:10" ht="12" customHeight="1" x14ac:dyDescent="0.25">
      <c r="A90" s="22" t="s">
        <v>20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2">
        <f t="shared" si="22"/>
        <v>118.86792452830188</v>
      </c>
      <c r="I90" s="32">
        <f t="shared" si="22"/>
        <v>93.442622950819683</v>
      </c>
      <c r="J90" s="32">
        <f t="shared" si="22"/>
        <v>105.26315789473684</v>
      </c>
    </row>
    <row r="91" spans="1:10" ht="12" customHeight="1" x14ac:dyDescent="0.25">
      <c r="A91" s="9" t="s">
        <v>102</v>
      </c>
      <c r="B91" s="26">
        <v>53</v>
      </c>
      <c r="C91" s="26">
        <v>61</v>
      </c>
      <c r="D91" s="26">
        <f>+B91+C91</f>
        <v>114</v>
      </c>
      <c r="E91" s="26">
        <v>63</v>
      </c>
      <c r="F91" s="26">
        <v>57</v>
      </c>
      <c r="G91" s="26">
        <f>+E91+F91</f>
        <v>120</v>
      </c>
      <c r="H91" s="14">
        <f t="shared" si="22"/>
        <v>118.86792452830188</v>
      </c>
      <c r="I91" s="14">
        <f t="shared" si="22"/>
        <v>93.442622950819683</v>
      </c>
      <c r="J91" s="14">
        <f t="shared" si="22"/>
        <v>105.26315789473684</v>
      </c>
    </row>
    <row r="92" spans="1:10" ht="12" customHeight="1" x14ac:dyDescent="0.25">
      <c r="A92" s="22" t="s">
        <v>19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2">
        <f t="shared" si="22"/>
        <v>54.761904761904766</v>
      </c>
      <c r="I92" s="32">
        <f t="shared" si="22"/>
        <v>92.134831460674164</v>
      </c>
      <c r="J92" s="32">
        <f t="shared" si="22"/>
        <v>80.152671755725194</v>
      </c>
    </row>
    <row r="93" spans="1:10" ht="12" customHeight="1" x14ac:dyDescent="0.25">
      <c r="A93" s="9" t="s">
        <v>105</v>
      </c>
      <c r="B93" s="26">
        <v>37</v>
      </c>
      <c r="C93" s="26">
        <v>78</v>
      </c>
      <c r="D93" s="26">
        <f>+B93+C93</f>
        <v>115</v>
      </c>
      <c r="E93" s="26">
        <v>23</v>
      </c>
      <c r="F93" s="26">
        <v>82</v>
      </c>
      <c r="G93" s="26">
        <f>+E93+F93</f>
        <v>105</v>
      </c>
      <c r="H93" s="14">
        <f t="shared" si="22"/>
        <v>62.162162162162161</v>
      </c>
      <c r="I93" s="14">
        <f t="shared" si="22"/>
        <v>105.12820512820514</v>
      </c>
      <c r="J93" s="14">
        <f t="shared" si="22"/>
        <v>91.304347826086953</v>
      </c>
    </row>
    <row r="94" spans="1:10" ht="12" customHeight="1" x14ac:dyDescent="0.25">
      <c r="A94" s="9" t="s">
        <v>58</v>
      </c>
      <c r="B94" s="26">
        <v>5</v>
      </c>
      <c r="C94" s="26">
        <v>11</v>
      </c>
      <c r="D94" s="26">
        <f>+B94+C94</f>
        <v>16</v>
      </c>
      <c r="E94" s="26">
        <v>0</v>
      </c>
      <c r="F94" s="26">
        <v>0</v>
      </c>
      <c r="G94" s="26">
        <f>+E94+F94</f>
        <v>0</v>
      </c>
      <c r="H94" s="14">
        <f t="shared" si="22"/>
        <v>0</v>
      </c>
      <c r="I94" s="14">
        <f t="shared" si="22"/>
        <v>0</v>
      </c>
      <c r="J94" s="14">
        <f t="shared" si="22"/>
        <v>0</v>
      </c>
    </row>
    <row r="95" spans="1:10" ht="12" customHeight="1" x14ac:dyDescent="0.25">
      <c r="A95" s="22" t="s">
        <v>18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2">
        <f t="shared" si="22"/>
        <v>51.282051282051277</v>
      </c>
      <c r="I95" s="32">
        <f t="shared" si="22"/>
        <v>34.42622950819672</v>
      </c>
      <c r="J95" s="32">
        <f t="shared" si="22"/>
        <v>41</v>
      </c>
    </row>
    <row r="96" spans="1:10" ht="12" customHeight="1" x14ac:dyDescent="0.25">
      <c r="A96" s="9" t="s">
        <v>104</v>
      </c>
      <c r="B96" s="26">
        <v>22</v>
      </c>
      <c r="C96" s="26">
        <v>47</v>
      </c>
      <c r="D96" s="26">
        <f>+B96+C96</f>
        <v>69</v>
      </c>
      <c r="E96" s="26">
        <v>5</v>
      </c>
      <c r="F96" s="26">
        <v>13</v>
      </c>
      <c r="G96" s="26">
        <f>+E96+F96</f>
        <v>18</v>
      </c>
      <c r="H96" s="14">
        <f t="shared" si="22"/>
        <v>22.727272727272727</v>
      </c>
      <c r="I96" s="14">
        <f t="shared" si="22"/>
        <v>27.659574468085108</v>
      </c>
      <c r="J96" s="14">
        <f t="shared" si="22"/>
        <v>26.086956521739129</v>
      </c>
    </row>
    <row r="97" spans="1:10" ht="12" customHeight="1" x14ac:dyDescent="0.25">
      <c r="A97" s="9" t="s">
        <v>103</v>
      </c>
      <c r="B97" s="26">
        <v>17</v>
      </c>
      <c r="C97" s="26">
        <v>14</v>
      </c>
      <c r="D97" s="26">
        <f>+B97+C97</f>
        <v>31</v>
      </c>
      <c r="E97" s="26">
        <v>15</v>
      </c>
      <c r="F97" s="26">
        <v>8</v>
      </c>
      <c r="G97" s="26">
        <f>+E97+F97</f>
        <v>23</v>
      </c>
      <c r="H97" s="14">
        <f t="shared" si="22"/>
        <v>88.235294117647058</v>
      </c>
      <c r="I97" s="14">
        <f t="shared" si="22"/>
        <v>57.142857142857139</v>
      </c>
      <c r="J97" s="14">
        <f t="shared" si="22"/>
        <v>74.193548387096769</v>
      </c>
    </row>
    <row r="98" spans="1:10" ht="12" customHeight="1" x14ac:dyDescent="0.25">
      <c r="A98" s="22" t="s">
        <v>17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2">
        <f t="shared" si="22"/>
        <v>103.27868852459017</v>
      </c>
      <c r="I98" s="32">
        <f t="shared" si="22"/>
        <v>116.66666666666667</v>
      </c>
      <c r="J98" s="32">
        <f t="shared" si="22"/>
        <v>111.83431952662721</v>
      </c>
    </row>
    <row r="99" spans="1:10" ht="12" customHeight="1" x14ac:dyDescent="0.25">
      <c r="A99" s="9" t="s">
        <v>57</v>
      </c>
      <c r="B99" s="26">
        <v>20</v>
      </c>
      <c r="C99" s="26">
        <v>34</v>
      </c>
      <c r="D99" s="26">
        <f>+B99+C99</f>
        <v>54</v>
      </c>
      <c r="E99" s="26">
        <v>13</v>
      </c>
      <c r="F99" s="26">
        <v>23</v>
      </c>
      <c r="G99" s="26">
        <f>+E99+F99</f>
        <v>36</v>
      </c>
      <c r="H99" s="14">
        <f t="shared" si="22"/>
        <v>65</v>
      </c>
      <c r="I99" s="14">
        <f t="shared" si="22"/>
        <v>67.64705882352942</v>
      </c>
      <c r="J99" s="14">
        <f t="shared" si="22"/>
        <v>66.666666666666657</v>
      </c>
    </row>
    <row r="100" spans="1:10" ht="12" customHeight="1" x14ac:dyDescent="0.25">
      <c r="A100" s="9" t="s">
        <v>55</v>
      </c>
      <c r="B100" s="26">
        <v>10</v>
      </c>
      <c r="C100" s="26">
        <v>13</v>
      </c>
      <c r="D100" s="26">
        <f>+B100+C100</f>
        <v>23</v>
      </c>
      <c r="E100" s="26">
        <v>14</v>
      </c>
      <c r="F100" s="26">
        <v>21</v>
      </c>
      <c r="G100" s="26">
        <f>+E100+F100</f>
        <v>35</v>
      </c>
      <c r="H100" s="14">
        <f t="shared" si="22"/>
        <v>140</v>
      </c>
      <c r="I100" s="14">
        <f t="shared" si="22"/>
        <v>161.53846153846155</v>
      </c>
      <c r="J100" s="14">
        <f t="shared" si="22"/>
        <v>152.17391304347828</v>
      </c>
    </row>
    <row r="101" spans="1:10" ht="12" customHeight="1" x14ac:dyDescent="0.25">
      <c r="A101" s="9" t="s">
        <v>54</v>
      </c>
      <c r="B101" s="26">
        <v>8</v>
      </c>
      <c r="C101" s="26">
        <v>14</v>
      </c>
      <c r="D101" s="26">
        <f>+B101+C101</f>
        <v>22</v>
      </c>
      <c r="E101" s="26">
        <v>6</v>
      </c>
      <c r="F101" s="26">
        <v>19</v>
      </c>
      <c r="G101" s="26">
        <f>+E101+F101</f>
        <v>25</v>
      </c>
      <c r="H101" s="14">
        <f t="shared" si="22"/>
        <v>75</v>
      </c>
      <c r="I101" s="14">
        <f t="shared" si="22"/>
        <v>135.71428571428572</v>
      </c>
      <c r="J101" s="14">
        <f t="shared" si="22"/>
        <v>113.63636363636364</v>
      </c>
    </row>
    <row r="102" spans="1:10" ht="12" customHeight="1" x14ac:dyDescent="0.25">
      <c r="A102" s="9" t="s">
        <v>53</v>
      </c>
      <c r="B102" s="26">
        <v>23</v>
      </c>
      <c r="C102" s="26">
        <v>47</v>
      </c>
      <c r="D102" s="26">
        <f>+B102+C102</f>
        <v>70</v>
      </c>
      <c r="E102" s="26">
        <v>30</v>
      </c>
      <c r="F102" s="26">
        <v>63</v>
      </c>
      <c r="G102" s="26">
        <f>+E102+F102</f>
        <v>93</v>
      </c>
      <c r="H102" s="14">
        <f t="shared" si="22"/>
        <v>130.43478260869566</v>
      </c>
      <c r="I102" s="14">
        <f t="shared" si="22"/>
        <v>134.04255319148936</v>
      </c>
      <c r="J102" s="14">
        <f t="shared" si="22"/>
        <v>132.85714285714286</v>
      </c>
    </row>
    <row r="103" spans="1:10" ht="12" customHeight="1" x14ac:dyDescent="0.25">
      <c r="A103" s="9" t="s">
        <v>56</v>
      </c>
      <c r="B103" s="26">
        <v>0</v>
      </c>
      <c r="C103" s="26">
        <v>0</v>
      </c>
      <c r="D103" s="26">
        <f>+B103+C103</f>
        <v>0</v>
      </c>
      <c r="E103" s="26">
        <v>0</v>
      </c>
      <c r="F103" s="26">
        <v>0</v>
      </c>
      <c r="G103" s="26">
        <f>+E103+F103</f>
        <v>0</v>
      </c>
      <c r="H103" s="14" t="e">
        <f t="shared" si="22"/>
        <v>#DIV/0!</v>
      </c>
      <c r="I103" s="14" t="e">
        <f t="shared" si="22"/>
        <v>#DIV/0!</v>
      </c>
      <c r="J103" s="14" t="e">
        <f t="shared" si="22"/>
        <v>#DIV/0!</v>
      </c>
    </row>
    <row r="104" spans="1:10" ht="12" customHeight="1" x14ac:dyDescent="0.25">
      <c r="A104" s="22" t="s">
        <v>16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2">
        <f t="shared" si="22"/>
        <v>77.083333333333343</v>
      </c>
      <c r="I104" s="32">
        <f t="shared" si="22"/>
        <v>102.02020202020201</v>
      </c>
      <c r="J104" s="32">
        <f t="shared" si="22"/>
        <v>93.877551020408163</v>
      </c>
    </row>
    <row r="105" spans="1:10" ht="12" customHeight="1" x14ac:dyDescent="0.25">
      <c r="A105" s="9" t="s">
        <v>98</v>
      </c>
      <c r="B105" s="26">
        <v>30</v>
      </c>
      <c r="C105" s="26">
        <v>30</v>
      </c>
      <c r="D105" s="26">
        <f>+B105+C105</f>
        <v>60</v>
      </c>
      <c r="E105" s="26">
        <v>24</v>
      </c>
      <c r="F105" s="26">
        <v>30</v>
      </c>
      <c r="G105" s="26">
        <f>+E105+F105</f>
        <v>54</v>
      </c>
      <c r="H105" s="14">
        <f t="shared" si="22"/>
        <v>80</v>
      </c>
      <c r="I105" s="14">
        <f t="shared" si="22"/>
        <v>100</v>
      </c>
      <c r="J105" s="14">
        <f t="shared" si="22"/>
        <v>90</v>
      </c>
    </row>
    <row r="106" spans="1:10" ht="12" customHeight="1" x14ac:dyDescent="0.25">
      <c r="A106" s="9" t="s">
        <v>78</v>
      </c>
      <c r="B106" s="26">
        <v>18</v>
      </c>
      <c r="C106" s="26">
        <v>69</v>
      </c>
      <c r="D106" s="26">
        <f>+B106+C106</f>
        <v>87</v>
      </c>
      <c r="E106" s="26">
        <v>13</v>
      </c>
      <c r="F106" s="26">
        <v>71</v>
      </c>
      <c r="G106" s="26">
        <f>+E106+F106</f>
        <v>84</v>
      </c>
      <c r="H106" s="14">
        <f t="shared" si="22"/>
        <v>72.222222222222214</v>
      </c>
      <c r="I106" s="14">
        <f t="shared" si="22"/>
        <v>102.89855072463767</v>
      </c>
      <c r="J106" s="14">
        <f t="shared" si="22"/>
        <v>96.551724137931032</v>
      </c>
    </row>
    <row r="107" spans="1:10" ht="12" customHeight="1" x14ac:dyDescent="0.25">
      <c r="A107" s="23" t="s">
        <v>157</v>
      </c>
      <c r="B107" s="11">
        <f t="shared" ref="B107:G107" si="28">+B108+B116+B123+B136+B144+B150+B160+B168+B180+B187+B130</f>
        <v>1417</v>
      </c>
      <c r="C107" s="11">
        <f t="shared" si="28"/>
        <v>2057</v>
      </c>
      <c r="D107" s="11">
        <f t="shared" si="28"/>
        <v>3474</v>
      </c>
      <c r="E107" s="11">
        <f t="shared" si="28"/>
        <v>786</v>
      </c>
      <c r="F107" s="11">
        <f t="shared" si="28"/>
        <v>1293</v>
      </c>
      <c r="G107" s="11">
        <f t="shared" si="28"/>
        <v>2079</v>
      </c>
      <c r="H107" s="15">
        <f t="shared" si="22"/>
        <v>55.46930134086098</v>
      </c>
      <c r="I107" s="15">
        <f t="shared" si="22"/>
        <v>62.858531842489064</v>
      </c>
      <c r="J107" s="15">
        <f t="shared" si="22"/>
        <v>59.844559585492227</v>
      </c>
    </row>
    <row r="108" spans="1:10" ht="12" customHeight="1" x14ac:dyDescent="0.25">
      <c r="A108" s="22" t="s">
        <v>15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2">
        <f t="shared" si="22"/>
        <v>61.016949152542374</v>
      </c>
      <c r="I108" s="32">
        <f t="shared" si="22"/>
        <v>61.93181818181818</v>
      </c>
      <c r="J108" s="32">
        <f t="shared" si="22"/>
        <v>61.564625850340136</v>
      </c>
    </row>
    <row r="109" spans="1:10" ht="12" customHeight="1" x14ac:dyDescent="0.25">
      <c r="A109" s="9" t="s">
        <v>102</v>
      </c>
      <c r="B109" s="26">
        <v>33</v>
      </c>
      <c r="C109" s="26">
        <v>34</v>
      </c>
      <c r="D109" s="26">
        <f t="shared" ref="D109:D115" si="30">+B109+C109</f>
        <v>67</v>
      </c>
      <c r="E109" s="26">
        <v>11</v>
      </c>
      <c r="F109" s="26">
        <v>8</v>
      </c>
      <c r="G109" s="26">
        <f t="shared" ref="G109:G115" si="31">+E109+F109</f>
        <v>19</v>
      </c>
      <c r="H109" s="14">
        <f t="shared" si="22"/>
        <v>33.333333333333329</v>
      </c>
      <c r="I109" s="14">
        <f t="shared" si="22"/>
        <v>23.52941176470588</v>
      </c>
      <c r="J109" s="14">
        <f t="shared" si="22"/>
        <v>28.35820895522388</v>
      </c>
    </row>
    <row r="110" spans="1:10" ht="12" customHeight="1" x14ac:dyDescent="0.25">
      <c r="A110" s="9" t="s">
        <v>63</v>
      </c>
      <c r="B110" s="26">
        <v>14</v>
      </c>
      <c r="C110" s="26">
        <v>12</v>
      </c>
      <c r="D110" s="26">
        <f t="shared" si="30"/>
        <v>26</v>
      </c>
      <c r="E110" s="26">
        <v>10</v>
      </c>
      <c r="F110" s="26">
        <v>18</v>
      </c>
      <c r="G110" s="26">
        <f t="shared" si="31"/>
        <v>28</v>
      </c>
      <c r="H110" s="14">
        <f t="shared" si="22"/>
        <v>71.428571428571431</v>
      </c>
      <c r="I110" s="14">
        <f t="shared" si="22"/>
        <v>150</v>
      </c>
      <c r="J110" s="14">
        <f t="shared" si="22"/>
        <v>107.69230769230769</v>
      </c>
    </row>
    <row r="111" spans="1:10" ht="12" customHeight="1" x14ac:dyDescent="0.25">
      <c r="A111" s="9" t="s">
        <v>90</v>
      </c>
      <c r="B111" s="26">
        <v>19</v>
      </c>
      <c r="C111" s="26">
        <v>16</v>
      </c>
      <c r="D111" s="26">
        <f t="shared" si="30"/>
        <v>35</v>
      </c>
      <c r="E111" s="26">
        <v>13</v>
      </c>
      <c r="F111" s="26">
        <v>9</v>
      </c>
      <c r="G111" s="26">
        <f t="shared" si="31"/>
        <v>22</v>
      </c>
      <c r="H111" s="14">
        <f t="shared" si="22"/>
        <v>68.421052631578945</v>
      </c>
      <c r="I111" s="14">
        <f t="shared" si="22"/>
        <v>56.25</v>
      </c>
      <c r="J111" s="14">
        <f t="shared" si="22"/>
        <v>62.857142857142854</v>
      </c>
    </row>
    <row r="112" spans="1:10" ht="12" customHeight="1" x14ac:dyDescent="0.25">
      <c r="A112" s="9" t="s">
        <v>89</v>
      </c>
      <c r="B112" s="26">
        <v>13</v>
      </c>
      <c r="C112" s="26">
        <v>16</v>
      </c>
      <c r="D112" s="26">
        <f t="shared" si="30"/>
        <v>29</v>
      </c>
      <c r="E112" s="26">
        <v>5</v>
      </c>
      <c r="F112" s="26">
        <v>5</v>
      </c>
      <c r="G112" s="26">
        <f t="shared" si="31"/>
        <v>10</v>
      </c>
      <c r="H112" s="14">
        <f t="shared" si="22"/>
        <v>38.461538461538467</v>
      </c>
      <c r="I112" s="14">
        <f t="shared" si="22"/>
        <v>31.25</v>
      </c>
      <c r="J112" s="14">
        <f t="shared" si="22"/>
        <v>34.482758620689658</v>
      </c>
    </row>
    <row r="113" spans="1:10" ht="12" customHeight="1" x14ac:dyDescent="0.25">
      <c r="A113" s="9" t="s">
        <v>80</v>
      </c>
      <c r="B113" s="26">
        <v>17</v>
      </c>
      <c r="C113" s="26">
        <v>28</v>
      </c>
      <c r="D113" s="26">
        <f t="shared" si="30"/>
        <v>45</v>
      </c>
      <c r="E113" s="26">
        <v>13</v>
      </c>
      <c r="F113" s="26">
        <v>20</v>
      </c>
      <c r="G113" s="26">
        <f t="shared" si="31"/>
        <v>33</v>
      </c>
      <c r="H113" s="14">
        <f t="shared" si="22"/>
        <v>76.470588235294116</v>
      </c>
      <c r="I113" s="14">
        <f t="shared" si="22"/>
        <v>71.428571428571431</v>
      </c>
      <c r="J113" s="14">
        <f t="shared" si="22"/>
        <v>73.333333333333329</v>
      </c>
    </row>
    <row r="114" spans="1:10" ht="12" customHeight="1" x14ac:dyDescent="0.25">
      <c r="A114" s="9" t="s">
        <v>163</v>
      </c>
      <c r="B114" s="26">
        <v>11</v>
      </c>
      <c r="C114" s="26">
        <v>19</v>
      </c>
      <c r="D114" s="26">
        <f t="shared" si="30"/>
        <v>30</v>
      </c>
      <c r="E114" s="26">
        <v>10</v>
      </c>
      <c r="F114" s="26">
        <v>9</v>
      </c>
      <c r="G114" s="26">
        <f t="shared" si="31"/>
        <v>19</v>
      </c>
      <c r="H114" s="14">
        <f t="shared" si="22"/>
        <v>90.909090909090907</v>
      </c>
      <c r="I114" s="14">
        <f t="shared" si="22"/>
        <v>47.368421052631575</v>
      </c>
      <c r="J114" s="14">
        <f t="shared" si="22"/>
        <v>63.333333333333329</v>
      </c>
    </row>
    <row r="115" spans="1:10" ht="12" customHeight="1" x14ac:dyDescent="0.25">
      <c r="A115" s="9" t="s">
        <v>83</v>
      </c>
      <c r="B115" s="26">
        <v>11</v>
      </c>
      <c r="C115" s="26">
        <v>51</v>
      </c>
      <c r="D115" s="26">
        <f t="shared" si="30"/>
        <v>62</v>
      </c>
      <c r="E115" s="26">
        <v>10</v>
      </c>
      <c r="F115" s="26">
        <v>40</v>
      </c>
      <c r="G115" s="26">
        <f t="shared" si="31"/>
        <v>50</v>
      </c>
      <c r="H115" s="14">
        <f t="shared" si="22"/>
        <v>90.909090909090907</v>
      </c>
      <c r="I115" s="14">
        <f t="shared" si="22"/>
        <v>78.431372549019613</v>
      </c>
      <c r="J115" s="14">
        <f t="shared" si="22"/>
        <v>80.645161290322577</v>
      </c>
    </row>
    <row r="116" spans="1:10" ht="12" customHeight="1" x14ac:dyDescent="0.25">
      <c r="A116" s="22" t="s">
        <v>14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2">
        <f t="shared" si="22"/>
        <v>84.946236559139791</v>
      </c>
      <c r="I116" s="32">
        <f t="shared" si="22"/>
        <v>105.73770491803278</v>
      </c>
      <c r="J116" s="32">
        <f t="shared" si="22"/>
        <v>96.744186046511629</v>
      </c>
    </row>
    <row r="117" spans="1:10" ht="12" customHeight="1" x14ac:dyDescent="0.25">
      <c r="A117" s="9" t="s">
        <v>63</v>
      </c>
      <c r="B117" s="26">
        <v>19</v>
      </c>
      <c r="C117" s="26">
        <v>23</v>
      </c>
      <c r="D117" s="26">
        <f t="shared" ref="D117:D122" si="33">+B117+C117</f>
        <v>42</v>
      </c>
      <c r="E117" s="26">
        <v>17</v>
      </c>
      <c r="F117" s="26">
        <v>23</v>
      </c>
      <c r="G117" s="26">
        <f t="shared" ref="G117:G122" si="34">+E117+F117</f>
        <v>40</v>
      </c>
      <c r="H117" s="14">
        <f t="shared" si="22"/>
        <v>89.473684210526315</v>
      </c>
      <c r="I117" s="14">
        <f t="shared" si="22"/>
        <v>100</v>
      </c>
      <c r="J117" s="14">
        <f t="shared" si="22"/>
        <v>95.238095238095227</v>
      </c>
    </row>
    <row r="118" spans="1:10" ht="12" customHeight="1" x14ac:dyDescent="0.25">
      <c r="A118" s="9" t="s">
        <v>89</v>
      </c>
      <c r="B118" s="26">
        <v>17</v>
      </c>
      <c r="C118" s="26">
        <v>24</v>
      </c>
      <c r="D118" s="26">
        <f t="shared" si="33"/>
        <v>41</v>
      </c>
      <c r="E118" s="26">
        <v>10</v>
      </c>
      <c r="F118" s="26">
        <v>20</v>
      </c>
      <c r="G118" s="26">
        <f t="shared" si="34"/>
        <v>30</v>
      </c>
      <c r="H118" s="14">
        <f t="shared" si="22"/>
        <v>58.82352941176471</v>
      </c>
      <c r="I118" s="14">
        <f t="shared" si="22"/>
        <v>83.333333333333343</v>
      </c>
      <c r="J118" s="14">
        <f t="shared" si="22"/>
        <v>73.170731707317074</v>
      </c>
    </row>
    <row r="119" spans="1:10" ht="12" customHeight="1" x14ac:dyDescent="0.25">
      <c r="A119" s="9" t="s">
        <v>80</v>
      </c>
      <c r="B119" s="26">
        <v>18</v>
      </c>
      <c r="C119" s="26">
        <v>29</v>
      </c>
      <c r="D119" s="26">
        <f t="shared" si="33"/>
        <v>47</v>
      </c>
      <c r="E119" s="26">
        <v>17</v>
      </c>
      <c r="F119" s="26">
        <v>31</v>
      </c>
      <c r="G119" s="26">
        <f t="shared" si="34"/>
        <v>48</v>
      </c>
      <c r="H119" s="14">
        <f t="shared" si="22"/>
        <v>94.444444444444443</v>
      </c>
      <c r="I119" s="14">
        <f t="shared" si="22"/>
        <v>106.89655172413792</v>
      </c>
      <c r="J119" s="14">
        <f t="shared" si="22"/>
        <v>102.12765957446808</v>
      </c>
    </row>
    <row r="120" spans="1:10" ht="12" customHeight="1" x14ac:dyDescent="0.25">
      <c r="A120" s="9" t="s">
        <v>91</v>
      </c>
      <c r="B120" s="26">
        <v>17</v>
      </c>
      <c r="C120" s="26">
        <v>10</v>
      </c>
      <c r="D120" s="26">
        <f t="shared" si="33"/>
        <v>27</v>
      </c>
      <c r="E120" s="26">
        <v>10</v>
      </c>
      <c r="F120" s="26">
        <v>16</v>
      </c>
      <c r="G120" s="26">
        <f t="shared" si="34"/>
        <v>26</v>
      </c>
      <c r="H120" s="14">
        <f t="shared" ref="H120:J159" si="35">E120/B120*100</f>
        <v>58.82352941176471</v>
      </c>
      <c r="I120" s="14">
        <f t="shared" si="35"/>
        <v>160</v>
      </c>
      <c r="J120" s="14">
        <f t="shared" si="35"/>
        <v>96.296296296296291</v>
      </c>
    </row>
    <row r="121" spans="1:10" ht="12" customHeight="1" x14ac:dyDescent="0.25">
      <c r="A121" s="9" t="s">
        <v>86</v>
      </c>
      <c r="B121" s="26">
        <v>17</v>
      </c>
      <c r="C121" s="26">
        <v>7</v>
      </c>
      <c r="D121" s="26">
        <f t="shared" si="33"/>
        <v>24</v>
      </c>
      <c r="E121" s="26">
        <v>21</v>
      </c>
      <c r="F121" s="26">
        <v>8</v>
      </c>
      <c r="G121" s="26">
        <f t="shared" si="34"/>
        <v>29</v>
      </c>
      <c r="H121" s="14">
        <f t="shared" si="35"/>
        <v>123.52941176470588</v>
      </c>
      <c r="I121" s="14">
        <f t="shared" si="35"/>
        <v>114.28571428571428</v>
      </c>
      <c r="J121" s="14">
        <f t="shared" si="35"/>
        <v>120.83333333333333</v>
      </c>
    </row>
    <row r="122" spans="1:10" ht="12" customHeight="1" x14ac:dyDescent="0.25">
      <c r="A122" s="9" t="s">
        <v>62</v>
      </c>
      <c r="B122" s="26">
        <v>5</v>
      </c>
      <c r="C122" s="26">
        <v>29</v>
      </c>
      <c r="D122" s="26">
        <f t="shared" si="33"/>
        <v>34</v>
      </c>
      <c r="E122" s="26">
        <v>4</v>
      </c>
      <c r="F122" s="26">
        <v>31</v>
      </c>
      <c r="G122" s="26">
        <f t="shared" si="34"/>
        <v>35</v>
      </c>
      <c r="H122" s="14">
        <f t="shared" si="35"/>
        <v>80</v>
      </c>
      <c r="I122" s="14">
        <f t="shared" si="35"/>
        <v>106.89655172413792</v>
      </c>
      <c r="J122" s="14">
        <f t="shared" si="35"/>
        <v>102.94117647058823</v>
      </c>
    </row>
    <row r="123" spans="1:10" ht="12" customHeight="1" x14ac:dyDescent="0.25">
      <c r="A123" s="22" t="s">
        <v>13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2">
        <f t="shared" si="35"/>
        <v>59.340659340659343</v>
      </c>
      <c r="I123" s="32">
        <f t="shared" si="35"/>
        <v>68.61702127659575</v>
      </c>
      <c r="J123" s="32">
        <f t="shared" si="35"/>
        <v>65.591397849462368</v>
      </c>
    </row>
    <row r="124" spans="1:10" ht="12" customHeight="1" x14ac:dyDescent="0.25">
      <c r="A124" s="9" t="s">
        <v>63</v>
      </c>
      <c r="B124" s="26">
        <v>7</v>
      </c>
      <c r="C124" s="26">
        <v>28</v>
      </c>
      <c r="D124" s="26">
        <f t="shared" ref="D124:D129" si="37">+B124+C124</f>
        <v>35</v>
      </c>
      <c r="E124" s="26">
        <v>10</v>
      </c>
      <c r="F124" s="26">
        <v>17</v>
      </c>
      <c r="G124" s="26">
        <f t="shared" ref="G124:G129" si="38">+E124+F124</f>
        <v>27</v>
      </c>
      <c r="H124" s="14">
        <f t="shared" si="35"/>
        <v>142.85714285714286</v>
      </c>
      <c r="I124" s="14">
        <f t="shared" si="35"/>
        <v>60.714285714285708</v>
      </c>
      <c r="J124" s="14">
        <f t="shared" si="35"/>
        <v>77.142857142857153</v>
      </c>
    </row>
    <row r="125" spans="1:10" ht="12" customHeight="1" x14ac:dyDescent="0.25">
      <c r="A125" s="9" t="s">
        <v>89</v>
      </c>
      <c r="B125" s="26">
        <v>13</v>
      </c>
      <c r="C125" s="26">
        <v>20</v>
      </c>
      <c r="D125" s="26">
        <f t="shared" si="37"/>
        <v>33</v>
      </c>
      <c r="E125" s="26">
        <v>6</v>
      </c>
      <c r="F125" s="26">
        <v>13</v>
      </c>
      <c r="G125" s="26">
        <f t="shared" si="38"/>
        <v>19</v>
      </c>
      <c r="H125" s="14">
        <f t="shared" si="35"/>
        <v>46.153846153846153</v>
      </c>
      <c r="I125" s="14">
        <f t="shared" si="35"/>
        <v>65</v>
      </c>
      <c r="J125" s="14">
        <f t="shared" si="35"/>
        <v>57.575757575757578</v>
      </c>
    </row>
    <row r="126" spans="1:10" ht="12" customHeight="1" x14ac:dyDescent="0.25">
      <c r="A126" s="9" t="s">
        <v>80</v>
      </c>
      <c r="B126" s="26">
        <v>20</v>
      </c>
      <c r="C126" s="26">
        <v>48</v>
      </c>
      <c r="D126" s="26">
        <f t="shared" si="37"/>
        <v>68</v>
      </c>
      <c r="E126" s="26">
        <v>14</v>
      </c>
      <c r="F126" s="26">
        <v>35</v>
      </c>
      <c r="G126" s="26">
        <f t="shared" si="38"/>
        <v>49</v>
      </c>
      <c r="H126" s="14">
        <f t="shared" si="35"/>
        <v>70</v>
      </c>
      <c r="I126" s="14">
        <f t="shared" si="35"/>
        <v>72.916666666666657</v>
      </c>
      <c r="J126" s="14">
        <f t="shared" si="35"/>
        <v>72.058823529411768</v>
      </c>
    </row>
    <row r="127" spans="1:10" ht="12" customHeight="1" x14ac:dyDescent="0.25">
      <c r="A127" s="9" t="s">
        <v>91</v>
      </c>
      <c r="B127" s="26">
        <v>16</v>
      </c>
      <c r="C127" s="26">
        <v>19</v>
      </c>
      <c r="D127" s="26">
        <f t="shared" si="37"/>
        <v>35</v>
      </c>
      <c r="E127" s="26">
        <v>2</v>
      </c>
      <c r="F127" s="26">
        <v>11</v>
      </c>
      <c r="G127" s="26">
        <f t="shared" si="38"/>
        <v>13</v>
      </c>
      <c r="H127" s="14">
        <f t="shared" si="35"/>
        <v>12.5</v>
      </c>
      <c r="I127" s="14">
        <f t="shared" si="35"/>
        <v>57.894736842105267</v>
      </c>
      <c r="J127" s="14">
        <f t="shared" si="35"/>
        <v>37.142857142857146</v>
      </c>
    </row>
    <row r="128" spans="1:10" ht="12" customHeight="1" x14ac:dyDescent="0.25">
      <c r="A128" s="9" t="s">
        <v>86</v>
      </c>
      <c r="B128" s="26">
        <v>17</v>
      </c>
      <c r="C128" s="26">
        <v>14</v>
      </c>
      <c r="D128" s="26">
        <f t="shared" si="37"/>
        <v>31</v>
      </c>
      <c r="E128" s="26">
        <v>13</v>
      </c>
      <c r="F128" s="26">
        <v>5</v>
      </c>
      <c r="G128" s="26">
        <f t="shared" si="38"/>
        <v>18</v>
      </c>
      <c r="H128" s="14">
        <f t="shared" si="35"/>
        <v>76.470588235294116</v>
      </c>
      <c r="I128" s="14">
        <f t="shared" si="35"/>
        <v>35.714285714285715</v>
      </c>
      <c r="J128" s="14">
        <f t="shared" si="35"/>
        <v>58.064516129032263</v>
      </c>
    </row>
    <row r="129" spans="1:10" ht="12" customHeight="1" x14ac:dyDescent="0.25">
      <c r="A129" s="9" t="s">
        <v>62</v>
      </c>
      <c r="B129" s="26">
        <v>18</v>
      </c>
      <c r="C129" s="26">
        <v>59</v>
      </c>
      <c r="D129" s="26">
        <f t="shared" si="37"/>
        <v>77</v>
      </c>
      <c r="E129" s="26">
        <v>9</v>
      </c>
      <c r="F129" s="26">
        <v>48</v>
      </c>
      <c r="G129" s="26">
        <f t="shared" si="38"/>
        <v>57</v>
      </c>
      <c r="H129" s="14">
        <f t="shared" si="35"/>
        <v>50</v>
      </c>
      <c r="I129" s="14">
        <f t="shared" si="35"/>
        <v>81.355932203389841</v>
      </c>
      <c r="J129" s="14">
        <f t="shared" si="35"/>
        <v>74.025974025974023</v>
      </c>
    </row>
    <row r="130" spans="1:10" ht="12" customHeight="1" x14ac:dyDescent="0.25">
      <c r="A130" s="22" t="s">
        <v>5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2">
        <f t="shared" si="35"/>
        <v>52.631578947368418</v>
      </c>
      <c r="I130" s="32">
        <f t="shared" si="35"/>
        <v>60.185185185185183</v>
      </c>
      <c r="J130" s="32">
        <f t="shared" si="35"/>
        <v>57.065217391304344</v>
      </c>
    </row>
    <row r="131" spans="1:10" ht="12" customHeight="1" x14ac:dyDescent="0.25">
      <c r="A131" s="9" t="s">
        <v>67</v>
      </c>
      <c r="B131" s="26">
        <v>28</v>
      </c>
      <c r="C131" s="26">
        <v>55</v>
      </c>
      <c r="D131" s="26">
        <f>+B131+C131</f>
        <v>83</v>
      </c>
      <c r="E131" s="26">
        <v>8</v>
      </c>
      <c r="F131" s="26">
        <v>27</v>
      </c>
      <c r="G131" s="26">
        <f>+E131+F131</f>
        <v>35</v>
      </c>
      <c r="H131" s="14">
        <f t="shared" si="35"/>
        <v>28.571428571428569</v>
      </c>
      <c r="I131" s="14">
        <f t="shared" si="35"/>
        <v>49.090909090909093</v>
      </c>
      <c r="J131" s="14">
        <f t="shared" si="35"/>
        <v>42.168674698795186</v>
      </c>
    </row>
    <row r="132" spans="1:10" ht="12" customHeight="1" x14ac:dyDescent="0.25">
      <c r="A132" s="9" t="s">
        <v>66</v>
      </c>
      <c r="B132" s="26">
        <v>13</v>
      </c>
      <c r="C132" s="26">
        <v>36</v>
      </c>
      <c r="D132" s="26">
        <f>+B132+C132</f>
        <v>49</v>
      </c>
      <c r="E132" s="26">
        <v>13</v>
      </c>
      <c r="F132" s="26">
        <v>32</v>
      </c>
      <c r="G132" s="26">
        <f>+E132+F132</f>
        <v>45</v>
      </c>
      <c r="H132" s="14">
        <f t="shared" si="35"/>
        <v>100</v>
      </c>
      <c r="I132" s="14">
        <f t="shared" si="35"/>
        <v>88.888888888888886</v>
      </c>
      <c r="J132" s="14">
        <f t="shared" si="35"/>
        <v>91.83673469387756</v>
      </c>
    </row>
    <row r="133" spans="1:10" ht="12" customHeight="1" x14ac:dyDescent="0.25">
      <c r="A133" s="9" t="s">
        <v>65</v>
      </c>
      <c r="B133" s="26">
        <v>22</v>
      </c>
      <c r="C133" s="26">
        <v>13</v>
      </c>
      <c r="D133" s="26">
        <f>+B133+C133</f>
        <v>35</v>
      </c>
      <c r="E133" s="26">
        <v>5</v>
      </c>
      <c r="F133" s="26">
        <v>6</v>
      </c>
      <c r="G133" s="26">
        <f>+E133+F133</f>
        <v>11</v>
      </c>
      <c r="H133" s="14">
        <f t="shared" si="35"/>
        <v>22.727272727272727</v>
      </c>
      <c r="I133" s="14">
        <f t="shared" si="35"/>
        <v>46.153846153846153</v>
      </c>
      <c r="J133" s="14">
        <f t="shared" si="35"/>
        <v>31.428571428571427</v>
      </c>
    </row>
    <row r="134" spans="1:10" ht="12" customHeight="1" x14ac:dyDescent="0.25">
      <c r="A134" s="9" t="s">
        <v>64</v>
      </c>
      <c r="B134" s="26">
        <v>13</v>
      </c>
      <c r="C134" s="26">
        <v>4</v>
      </c>
      <c r="D134" s="26">
        <f>+B134+C134</f>
        <v>17</v>
      </c>
      <c r="E134" s="26">
        <v>14</v>
      </c>
      <c r="F134" s="26">
        <v>0</v>
      </c>
      <c r="G134" s="26">
        <f>+E134+F134</f>
        <v>14</v>
      </c>
      <c r="H134" s="14">
        <f t="shared" si="35"/>
        <v>107.69230769230769</v>
      </c>
      <c r="I134" s="14">
        <f t="shared" si="35"/>
        <v>0</v>
      </c>
      <c r="J134" s="14">
        <f t="shared" si="35"/>
        <v>82.35294117647058</v>
      </c>
    </row>
    <row r="135" spans="1:10" ht="12" customHeight="1" x14ac:dyDescent="0.25">
      <c r="A135" s="9" t="s">
        <v>60</v>
      </c>
      <c r="B135" s="26">
        <v>0</v>
      </c>
      <c r="C135" s="26">
        <v>0</v>
      </c>
      <c r="D135" s="26">
        <f>+B135+C135</f>
        <v>0</v>
      </c>
      <c r="E135" s="26">
        <v>0</v>
      </c>
      <c r="F135" s="26">
        <v>0</v>
      </c>
      <c r="G135" s="26">
        <f>+E135+F135</f>
        <v>0</v>
      </c>
      <c r="H135" s="14" t="e">
        <f t="shared" si="35"/>
        <v>#DIV/0!</v>
      </c>
      <c r="I135" s="14" t="e">
        <f t="shared" si="35"/>
        <v>#DIV/0!</v>
      </c>
      <c r="J135" s="14" t="e">
        <f t="shared" si="35"/>
        <v>#DIV/0!</v>
      </c>
    </row>
    <row r="136" spans="1:10" ht="12" customHeight="1" x14ac:dyDescent="0.25">
      <c r="A136" s="22" t="s">
        <v>12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2">
        <f t="shared" si="35"/>
        <v>78.94736842105263</v>
      </c>
      <c r="I136" s="32">
        <f t="shared" si="35"/>
        <v>121.95121951219512</v>
      </c>
      <c r="J136" s="32">
        <f t="shared" si="35"/>
        <v>96.938775510204081</v>
      </c>
    </row>
    <row r="137" spans="1:10" ht="12" customHeight="1" x14ac:dyDescent="0.25">
      <c r="A137" s="9" t="s">
        <v>101</v>
      </c>
      <c r="B137" s="26">
        <v>21</v>
      </c>
      <c r="C137" s="26">
        <v>5</v>
      </c>
      <c r="D137" s="26">
        <f t="shared" ref="D137:D143" si="41">+B137+C137</f>
        <v>26</v>
      </c>
      <c r="E137" s="26">
        <v>19</v>
      </c>
      <c r="F137" s="26">
        <v>4</v>
      </c>
      <c r="G137" s="26">
        <f t="shared" ref="G137:G143" si="42">+E137+F137</f>
        <v>23</v>
      </c>
      <c r="H137" s="14">
        <f t="shared" si="35"/>
        <v>90.476190476190482</v>
      </c>
      <c r="I137" s="14">
        <f t="shared" si="35"/>
        <v>80</v>
      </c>
      <c r="J137" s="14">
        <f t="shared" si="35"/>
        <v>88.461538461538453</v>
      </c>
    </row>
    <row r="138" spans="1:10" ht="12" customHeight="1" x14ac:dyDescent="0.25">
      <c r="A138" s="9" t="s">
        <v>63</v>
      </c>
      <c r="B138" s="26">
        <v>0</v>
      </c>
      <c r="C138" s="26">
        <v>0</v>
      </c>
      <c r="D138" s="26">
        <f t="shared" si="41"/>
        <v>0</v>
      </c>
      <c r="E138" s="26">
        <v>4</v>
      </c>
      <c r="F138" s="26">
        <v>8</v>
      </c>
      <c r="G138" s="26">
        <f t="shared" si="42"/>
        <v>12</v>
      </c>
      <c r="H138" s="14" t="e">
        <f t="shared" si="35"/>
        <v>#DIV/0!</v>
      </c>
      <c r="I138" s="14" t="e">
        <f t="shared" si="35"/>
        <v>#DIV/0!</v>
      </c>
      <c r="J138" s="14" t="e">
        <f t="shared" si="35"/>
        <v>#DIV/0!</v>
      </c>
    </row>
    <row r="139" spans="1:10" ht="12" customHeight="1" x14ac:dyDescent="0.25">
      <c r="A139" s="9" t="s">
        <v>89</v>
      </c>
      <c r="B139" s="26">
        <v>3</v>
      </c>
      <c r="C139" s="26">
        <v>9</v>
      </c>
      <c r="D139" s="26">
        <f t="shared" si="41"/>
        <v>12</v>
      </c>
      <c r="E139" s="26">
        <v>3</v>
      </c>
      <c r="F139" s="26">
        <v>11</v>
      </c>
      <c r="G139" s="26">
        <f t="shared" si="42"/>
        <v>14</v>
      </c>
      <c r="H139" s="14">
        <f t="shared" si="35"/>
        <v>100</v>
      </c>
      <c r="I139" s="14">
        <f t="shared" si="35"/>
        <v>122.22222222222223</v>
      </c>
      <c r="J139" s="14">
        <f t="shared" si="35"/>
        <v>116.66666666666667</v>
      </c>
    </row>
    <row r="140" spans="1:10" ht="12" customHeight="1" x14ac:dyDescent="0.25">
      <c r="A140" s="9" t="s">
        <v>80</v>
      </c>
      <c r="B140" s="26">
        <v>23</v>
      </c>
      <c r="C140" s="26">
        <v>23</v>
      </c>
      <c r="D140" s="26">
        <f t="shared" si="41"/>
        <v>46</v>
      </c>
      <c r="E140" s="26">
        <v>6</v>
      </c>
      <c r="F140" s="26">
        <v>13</v>
      </c>
      <c r="G140" s="26">
        <f t="shared" si="42"/>
        <v>19</v>
      </c>
      <c r="H140" s="14">
        <f t="shared" si="35"/>
        <v>26.086956521739129</v>
      </c>
      <c r="I140" s="14">
        <f t="shared" si="35"/>
        <v>56.521739130434781</v>
      </c>
      <c r="J140" s="14">
        <f t="shared" si="35"/>
        <v>41.304347826086953</v>
      </c>
    </row>
    <row r="141" spans="1:10" ht="12" customHeight="1" x14ac:dyDescent="0.25">
      <c r="A141" s="9" t="s">
        <v>91</v>
      </c>
      <c r="B141" s="26">
        <v>10</v>
      </c>
      <c r="C141" s="26">
        <v>4</v>
      </c>
      <c r="D141" s="26">
        <f t="shared" si="41"/>
        <v>14</v>
      </c>
      <c r="E141" s="26">
        <v>10</v>
      </c>
      <c r="F141" s="26">
        <v>5</v>
      </c>
      <c r="G141" s="26">
        <f t="shared" si="42"/>
        <v>15</v>
      </c>
      <c r="H141" s="14">
        <f t="shared" si="35"/>
        <v>100</v>
      </c>
      <c r="I141" s="14">
        <f t="shared" si="35"/>
        <v>125</v>
      </c>
      <c r="J141" s="14">
        <f t="shared" si="35"/>
        <v>107.14285714285714</v>
      </c>
    </row>
    <row r="142" spans="1:10" ht="12" customHeight="1" x14ac:dyDescent="0.25">
      <c r="A142" s="9" t="s">
        <v>62</v>
      </c>
      <c r="B142" s="26">
        <v>0</v>
      </c>
      <c r="C142" s="26">
        <v>0</v>
      </c>
      <c r="D142" s="26">
        <f t="shared" si="41"/>
        <v>0</v>
      </c>
      <c r="E142" s="26">
        <v>3</v>
      </c>
      <c r="F142" s="26">
        <v>9</v>
      </c>
      <c r="G142" s="26">
        <f t="shared" si="42"/>
        <v>12</v>
      </c>
      <c r="H142" s="14" t="e">
        <f t="shared" si="35"/>
        <v>#DIV/0!</v>
      </c>
      <c r="I142" s="14" t="e">
        <f t="shared" si="35"/>
        <v>#DIV/0!</v>
      </c>
      <c r="J142" s="14" t="e">
        <f t="shared" si="35"/>
        <v>#DIV/0!</v>
      </c>
    </row>
    <row r="143" spans="1:10" ht="12" customHeight="1" x14ac:dyDescent="0.25">
      <c r="A143" s="9" t="s">
        <v>78</v>
      </c>
      <c r="B143" s="26">
        <v>0</v>
      </c>
      <c r="C143" s="26">
        <v>0</v>
      </c>
      <c r="D143" s="26">
        <f t="shared" si="41"/>
        <v>0</v>
      </c>
      <c r="E143" s="26">
        <v>0</v>
      </c>
      <c r="F143" s="26">
        <v>0</v>
      </c>
      <c r="G143" s="26">
        <f t="shared" si="42"/>
        <v>0</v>
      </c>
      <c r="H143" s="14" t="e">
        <f t="shared" si="35"/>
        <v>#DIV/0!</v>
      </c>
      <c r="I143" s="14" t="e">
        <f t="shared" si="35"/>
        <v>#DIV/0!</v>
      </c>
      <c r="J143" s="14" t="e">
        <f t="shared" si="35"/>
        <v>#DIV/0!</v>
      </c>
    </row>
    <row r="144" spans="1:10" ht="12" customHeight="1" x14ac:dyDescent="0.25">
      <c r="A144" s="22" t="s">
        <v>11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2">
        <f t="shared" si="35"/>
        <v>73.015873015873012</v>
      </c>
      <c r="I144" s="32">
        <f t="shared" si="35"/>
        <v>58.441558441558442</v>
      </c>
      <c r="J144" s="32">
        <f t="shared" si="35"/>
        <v>65</v>
      </c>
    </row>
    <row r="145" spans="1:10" ht="12" customHeight="1" x14ac:dyDescent="0.25">
      <c r="A145" s="9" t="s">
        <v>100</v>
      </c>
      <c r="B145" s="26">
        <v>8</v>
      </c>
      <c r="C145" s="26">
        <v>0</v>
      </c>
      <c r="D145" s="26">
        <f>+B145+C145</f>
        <v>8</v>
      </c>
      <c r="E145" s="26">
        <v>13</v>
      </c>
      <c r="F145" s="26">
        <v>1</v>
      </c>
      <c r="G145" s="26">
        <f>+E145+F145</f>
        <v>14</v>
      </c>
      <c r="H145" s="14">
        <f t="shared" si="35"/>
        <v>162.5</v>
      </c>
      <c r="I145" s="14" t="e">
        <f t="shared" si="35"/>
        <v>#DIV/0!</v>
      </c>
      <c r="J145" s="14">
        <f t="shared" si="35"/>
        <v>175</v>
      </c>
    </row>
    <row r="146" spans="1:10" ht="12" customHeight="1" x14ac:dyDescent="0.25">
      <c r="A146" s="9" t="s">
        <v>99</v>
      </c>
      <c r="B146" s="26">
        <v>5</v>
      </c>
      <c r="C146" s="26">
        <v>7</v>
      </c>
      <c r="D146" s="26">
        <f>+B146+C146</f>
        <v>12</v>
      </c>
      <c r="E146" s="26">
        <v>2</v>
      </c>
      <c r="F146" s="26">
        <v>3</v>
      </c>
      <c r="G146" s="26">
        <f>+E146+F146</f>
        <v>5</v>
      </c>
      <c r="H146" s="14">
        <f t="shared" si="35"/>
        <v>40</v>
      </c>
      <c r="I146" s="14">
        <f t="shared" si="35"/>
        <v>42.857142857142854</v>
      </c>
      <c r="J146" s="14">
        <f t="shared" si="35"/>
        <v>41.666666666666671</v>
      </c>
    </row>
    <row r="147" spans="1:10" ht="12" customHeight="1" x14ac:dyDescent="0.25">
      <c r="A147" s="9" t="s">
        <v>98</v>
      </c>
      <c r="B147" s="26">
        <v>18</v>
      </c>
      <c r="C147" s="26">
        <v>21</v>
      </c>
      <c r="D147" s="26">
        <f>+B147+C147</f>
        <v>39</v>
      </c>
      <c r="E147" s="26">
        <v>15</v>
      </c>
      <c r="F147" s="26">
        <v>14</v>
      </c>
      <c r="G147" s="26">
        <f>+E147+F147</f>
        <v>29</v>
      </c>
      <c r="H147" s="14">
        <f t="shared" si="35"/>
        <v>83.333333333333343</v>
      </c>
      <c r="I147" s="14">
        <f t="shared" si="35"/>
        <v>66.666666666666657</v>
      </c>
      <c r="J147" s="14">
        <f t="shared" si="35"/>
        <v>74.358974358974365</v>
      </c>
    </row>
    <row r="148" spans="1:10" ht="12" customHeight="1" x14ac:dyDescent="0.25">
      <c r="A148" s="9" t="s">
        <v>92</v>
      </c>
      <c r="B148" s="26">
        <v>16</v>
      </c>
      <c r="C148" s="26">
        <v>29</v>
      </c>
      <c r="D148" s="26">
        <f>+B148+C148</f>
        <v>45</v>
      </c>
      <c r="E148" s="26">
        <v>10</v>
      </c>
      <c r="F148" s="26">
        <v>13</v>
      </c>
      <c r="G148" s="26">
        <f>+E148+F148</f>
        <v>23</v>
      </c>
      <c r="H148" s="14">
        <f t="shared" si="35"/>
        <v>62.5</v>
      </c>
      <c r="I148" s="14">
        <f t="shared" si="35"/>
        <v>44.827586206896555</v>
      </c>
      <c r="J148" s="14">
        <f t="shared" si="35"/>
        <v>51.111111111111107</v>
      </c>
    </row>
    <row r="149" spans="1:10" ht="12" customHeight="1" x14ac:dyDescent="0.25">
      <c r="A149" s="9" t="s">
        <v>78</v>
      </c>
      <c r="B149" s="26">
        <v>16</v>
      </c>
      <c r="C149" s="26">
        <v>20</v>
      </c>
      <c r="D149" s="26">
        <f>+B149+C149</f>
        <v>36</v>
      </c>
      <c r="E149" s="26">
        <v>6</v>
      </c>
      <c r="F149" s="26">
        <v>14</v>
      </c>
      <c r="G149" s="26">
        <f>+E149+F149</f>
        <v>20</v>
      </c>
      <c r="H149" s="14">
        <f t="shared" si="35"/>
        <v>37.5</v>
      </c>
      <c r="I149" s="14">
        <f t="shared" si="35"/>
        <v>70</v>
      </c>
      <c r="J149" s="14">
        <f t="shared" si="35"/>
        <v>55.555555555555557</v>
      </c>
    </row>
    <row r="150" spans="1:10" ht="12" customHeight="1" x14ac:dyDescent="0.25">
      <c r="A150" s="22" t="s">
        <v>10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2">
        <f t="shared" si="35"/>
        <v>38.928571428571431</v>
      </c>
      <c r="I150" s="32">
        <f t="shared" si="35"/>
        <v>57.377049180327866</v>
      </c>
      <c r="J150" s="32">
        <f t="shared" si="35"/>
        <v>49.380804953560371</v>
      </c>
    </row>
    <row r="151" spans="1:10" ht="12" customHeight="1" x14ac:dyDescent="0.25">
      <c r="A151" s="9" t="s">
        <v>63</v>
      </c>
      <c r="B151" s="26">
        <v>32</v>
      </c>
      <c r="C151" s="26">
        <v>47</v>
      </c>
      <c r="D151" s="26">
        <f t="shared" ref="D151:D159" si="45">+B151+C151</f>
        <v>79</v>
      </c>
      <c r="E151" s="26">
        <v>10</v>
      </c>
      <c r="F151" s="26">
        <v>44</v>
      </c>
      <c r="G151" s="26">
        <f t="shared" ref="G151:G159" si="46">+E151+F151</f>
        <v>54</v>
      </c>
      <c r="H151" s="14">
        <f t="shared" si="35"/>
        <v>31.25</v>
      </c>
      <c r="I151" s="14">
        <f t="shared" si="35"/>
        <v>93.61702127659575</v>
      </c>
      <c r="J151" s="14">
        <f t="shared" si="35"/>
        <v>68.35443037974683</v>
      </c>
    </row>
    <row r="152" spans="1:10" ht="12" customHeight="1" x14ac:dyDescent="0.25">
      <c r="A152" s="9" t="s">
        <v>90</v>
      </c>
      <c r="B152" s="26">
        <v>20</v>
      </c>
      <c r="C152" s="26">
        <v>18</v>
      </c>
      <c r="D152" s="26">
        <f t="shared" si="45"/>
        <v>38</v>
      </c>
      <c r="E152" s="26">
        <v>9</v>
      </c>
      <c r="F152" s="26">
        <v>9</v>
      </c>
      <c r="G152" s="26">
        <f t="shared" si="46"/>
        <v>18</v>
      </c>
      <c r="H152" s="14">
        <f t="shared" si="35"/>
        <v>45</v>
      </c>
      <c r="I152" s="14">
        <f t="shared" si="35"/>
        <v>50</v>
      </c>
      <c r="J152" s="14">
        <f t="shared" si="35"/>
        <v>47.368421052631575</v>
      </c>
    </row>
    <row r="153" spans="1:10" ht="12" customHeight="1" x14ac:dyDescent="0.25">
      <c r="A153" s="9" t="s">
        <v>89</v>
      </c>
      <c r="B153" s="26">
        <v>28</v>
      </c>
      <c r="C153" s="26">
        <v>43</v>
      </c>
      <c r="D153" s="26">
        <f t="shared" si="45"/>
        <v>71</v>
      </c>
      <c r="E153" s="26">
        <v>17</v>
      </c>
      <c r="F153" s="26">
        <v>20</v>
      </c>
      <c r="G153" s="26">
        <f t="shared" si="46"/>
        <v>37</v>
      </c>
      <c r="H153" s="14">
        <f t="shared" si="35"/>
        <v>60.714285714285708</v>
      </c>
      <c r="I153" s="14">
        <f t="shared" si="35"/>
        <v>46.511627906976742</v>
      </c>
      <c r="J153" s="14">
        <f t="shared" si="35"/>
        <v>52.112676056338024</v>
      </c>
    </row>
    <row r="154" spans="1:10" ht="12" customHeight="1" x14ac:dyDescent="0.25">
      <c r="A154" s="9" t="s">
        <v>80</v>
      </c>
      <c r="B154" s="26">
        <v>61</v>
      </c>
      <c r="C154" s="26">
        <v>87</v>
      </c>
      <c r="D154" s="26">
        <f t="shared" si="45"/>
        <v>148</v>
      </c>
      <c r="E154" s="26">
        <v>32</v>
      </c>
      <c r="F154" s="26">
        <v>57</v>
      </c>
      <c r="G154" s="26">
        <f t="shared" si="46"/>
        <v>89</v>
      </c>
      <c r="H154" s="14">
        <f t="shared" si="35"/>
        <v>52.459016393442624</v>
      </c>
      <c r="I154" s="14">
        <f t="shared" si="35"/>
        <v>65.517241379310349</v>
      </c>
      <c r="J154" s="14">
        <f t="shared" si="35"/>
        <v>60.13513513513513</v>
      </c>
    </row>
    <row r="155" spans="1:10" ht="12" customHeight="1" x14ac:dyDescent="0.25">
      <c r="A155" s="9" t="s">
        <v>96</v>
      </c>
      <c r="B155" s="26">
        <v>10</v>
      </c>
      <c r="C155" s="26">
        <v>9</v>
      </c>
      <c r="D155" s="26">
        <f t="shared" si="45"/>
        <v>19</v>
      </c>
      <c r="E155" s="26">
        <v>8</v>
      </c>
      <c r="F155" s="26">
        <v>3</v>
      </c>
      <c r="G155" s="26">
        <f t="shared" si="46"/>
        <v>11</v>
      </c>
      <c r="H155" s="14">
        <f t="shared" si="35"/>
        <v>80</v>
      </c>
      <c r="I155" s="14">
        <f t="shared" si="35"/>
        <v>33.333333333333329</v>
      </c>
      <c r="J155" s="14">
        <f t="shared" si="35"/>
        <v>57.894736842105267</v>
      </c>
    </row>
    <row r="156" spans="1:10" ht="12" customHeight="1" x14ac:dyDescent="0.25">
      <c r="A156" s="9" t="s">
        <v>91</v>
      </c>
      <c r="B156" s="26">
        <v>32</v>
      </c>
      <c r="C156" s="26">
        <v>16</v>
      </c>
      <c r="D156" s="26">
        <f t="shared" si="45"/>
        <v>48</v>
      </c>
      <c r="E156" s="26">
        <v>13</v>
      </c>
      <c r="F156" s="26">
        <v>8</v>
      </c>
      <c r="G156" s="26">
        <f t="shared" si="46"/>
        <v>21</v>
      </c>
      <c r="H156" s="14">
        <f t="shared" si="35"/>
        <v>40.625</v>
      </c>
      <c r="I156" s="14">
        <f t="shared" si="35"/>
        <v>50</v>
      </c>
      <c r="J156" s="14">
        <f t="shared" si="35"/>
        <v>43.75</v>
      </c>
    </row>
    <row r="157" spans="1:10" ht="12" customHeight="1" x14ac:dyDescent="0.25">
      <c r="A157" s="9" t="s">
        <v>86</v>
      </c>
      <c r="B157" s="26">
        <v>62</v>
      </c>
      <c r="C157" s="26">
        <v>24</v>
      </c>
      <c r="D157" s="26">
        <f t="shared" si="45"/>
        <v>86</v>
      </c>
      <c r="E157" s="26">
        <v>7</v>
      </c>
      <c r="F157" s="26">
        <v>4</v>
      </c>
      <c r="G157" s="26">
        <f t="shared" si="46"/>
        <v>11</v>
      </c>
      <c r="H157" s="14">
        <f t="shared" si="35"/>
        <v>11.29032258064516</v>
      </c>
      <c r="I157" s="14">
        <f t="shared" si="35"/>
        <v>16.666666666666664</v>
      </c>
      <c r="J157" s="14">
        <f t="shared" si="35"/>
        <v>12.790697674418606</v>
      </c>
    </row>
    <row r="158" spans="1:10" ht="12" customHeight="1" x14ac:dyDescent="0.25">
      <c r="A158" s="9" t="s">
        <v>69</v>
      </c>
      <c r="B158" s="26">
        <v>13</v>
      </c>
      <c r="C158" s="26">
        <v>50</v>
      </c>
      <c r="D158" s="26">
        <f t="shared" si="45"/>
        <v>63</v>
      </c>
      <c r="E158" s="26">
        <v>2</v>
      </c>
      <c r="F158" s="26">
        <v>14</v>
      </c>
      <c r="G158" s="26">
        <f t="shared" si="46"/>
        <v>16</v>
      </c>
      <c r="H158" s="14">
        <f t="shared" si="35"/>
        <v>15.384615384615385</v>
      </c>
      <c r="I158" s="14">
        <f t="shared" si="35"/>
        <v>28.000000000000004</v>
      </c>
      <c r="J158" s="14">
        <f t="shared" si="35"/>
        <v>25.396825396825395</v>
      </c>
    </row>
    <row r="159" spans="1:10" ht="12" customHeight="1" x14ac:dyDescent="0.25">
      <c r="A159" s="9" t="s">
        <v>78</v>
      </c>
      <c r="B159" s="26">
        <v>22</v>
      </c>
      <c r="C159" s="26">
        <v>72</v>
      </c>
      <c r="D159" s="26">
        <f t="shared" si="45"/>
        <v>94</v>
      </c>
      <c r="E159" s="26">
        <v>11</v>
      </c>
      <c r="F159" s="26">
        <v>51</v>
      </c>
      <c r="G159" s="26">
        <f t="shared" si="46"/>
        <v>62</v>
      </c>
      <c r="H159" s="14">
        <f t="shared" si="35"/>
        <v>50</v>
      </c>
      <c r="I159" s="14">
        <f t="shared" si="35"/>
        <v>70.833333333333343</v>
      </c>
      <c r="J159" s="14">
        <f t="shared" si="35"/>
        <v>65.957446808510639</v>
      </c>
    </row>
    <row r="160" spans="1:10" ht="12" customHeight="1" x14ac:dyDescent="0.25">
      <c r="A160" s="22" t="s">
        <v>8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2">
        <f t="shared" ref="H160:J211" si="48">E160/B160*100</f>
        <v>55.248618784530393</v>
      </c>
      <c r="I160" s="32">
        <f t="shared" si="48"/>
        <v>70.370370370370367</v>
      </c>
      <c r="J160" s="32">
        <f t="shared" si="48"/>
        <v>64.644351464435147</v>
      </c>
    </row>
    <row r="161" spans="1:10" ht="12" customHeight="1" x14ac:dyDescent="0.25">
      <c r="A161" s="9" t="s">
        <v>89</v>
      </c>
      <c r="B161" s="26">
        <v>14</v>
      </c>
      <c r="C161" s="26">
        <v>19</v>
      </c>
      <c r="D161" s="26">
        <f t="shared" ref="D161:D167" si="49">+B161+C161</f>
        <v>33</v>
      </c>
      <c r="E161" s="26">
        <v>7</v>
      </c>
      <c r="F161" s="26">
        <v>19</v>
      </c>
      <c r="G161" s="26">
        <f t="shared" ref="G161:G167" si="50">+E161+F161</f>
        <v>26</v>
      </c>
      <c r="H161" s="14">
        <f t="shared" si="48"/>
        <v>50</v>
      </c>
      <c r="I161" s="14">
        <f t="shared" si="48"/>
        <v>100</v>
      </c>
      <c r="J161" s="14">
        <f t="shared" si="48"/>
        <v>78.787878787878782</v>
      </c>
    </row>
    <row r="162" spans="1:10" ht="12" customHeight="1" x14ac:dyDescent="0.25">
      <c r="A162" s="9" t="s">
        <v>80</v>
      </c>
      <c r="B162" s="26">
        <v>51</v>
      </c>
      <c r="C162" s="26">
        <v>83</v>
      </c>
      <c r="D162" s="26">
        <f t="shared" si="49"/>
        <v>134</v>
      </c>
      <c r="E162" s="26">
        <v>38</v>
      </c>
      <c r="F162" s="26">
        <v>55</v>
      </c>
      <c r="G162" s="26">
        <f t="shared" si="50"/>
        <v>93</v>
      </c>
      <c r="H162" s="14">
        <f t="shared" si="48"/>
        <v>74.509803921568633</v>
      </c>
      <c r="I162" s="14">
        <f t="shared" si="48"/>
        <v>66.265060240963862</v>
      </c>
      <c r="J162" s="14">
        <f t="shared" si="48"/>
        <v>69.402985074626869</v>
      </c>
    </row>
    <row r="163" spans="1:10" ht="12" customHeight="1" x14ac:dyDescent="0.25">
      <c r="A163" s="9" t="s">
        <v>88</v>
      </c>
      <c r="B163" s="26">
        <v>14</v>
      </c>
      <c r="C163" s="26">
        <v>11</v>
      </c>
      <c r="D163" s="26">
        <f t="shared" si="49"/>
        <v>25</v>
      </c>
      <c r="E163" s="26">
        <v>6</v>
      </c>
      <c r="F163" s="26">
        <v>2</v>
      </c>
      <c r="G163" s="26">
        <f t="shared" si="50"/>
        <v>8</v>
      </c>
      <c r="H163" s="14">
        <f t="shared" si="48"/>
        <v>42.857142857142854</v>
      </c>
      <c r="I163" s="14">
        <f t="shared" si="48"/>
        <v>18.181818181818183</v>
      </c>
      <c r="J163" s="14">
        <f t="shared" si="48"/>
        <v>32</v>
      </c>
    </row>
    <row r="164" spans="1:10" ht="12" customHeight="1" x14ac:dyDescent="0.25">
      <c r="A164" s="9" t="s">
        <v>87</v>
      </c>
      <c r="B164" s="26">
        <v>47</v>
      </c>
      <c r="C164" s="26">
        <v>139</v>
      </c>
      <c r="D164" s="26">
        <f t="shared" si="49"/>
        <v>186</v>
      </c>
      <c r="E164" s="26">
        <v>18</v>
      </c>
      <c r="F164" s="26">
        <v>88</v>
      </c>
      <c r="G164" s="26">
        <f t="shared" si="50"/>
        <v>106</v>
      </c>
      <c r="H164" s="14">
        <f t="shared" si="48"/>
        <v>38.297872340425535</v>
      </c>
      <c r="I164" s="14">
        <f t="shared" si="48"/>
        <v>63.309352517985609</v>
      </c>
      <c r="J164" s="14">
        <f t="shared" si="48"/>
        <v>56.98924731182796</v>
      </c>
    </row>
    <row r="165" spans="1:10" ht="12" customHeight="1" x14ac:dyDescent="0.25">
      <c r="A165" s="9" t="s">
        <v>97</v>
      </c>
      <c r="B165" s="26">
        <v>3</v>
      </c>
      <c r="C165" s="26">
        <v>21</v>
      </c>
      <c r="D165" s="26">
        <f t="shared" si="49"/>
        <v>24</v>
      </c>
      <c r="E165" s="26">
        <v>5</v>
      </c>
      <c r="F165" s="26">
        <v>35</v>
      </c>
      <c r="G165" s="26">
        <f t="shared" si="50"/>
        <v>40</v>
      </c>
      <c r="H165" s="14">
        <f t="shared" si="48"/>
        <v>166.66666666666669</v>
      </c>
      <c r="I165" s="14">
        <f t="shared" si="48"/>
        <v>166.66666666666669</v>
      </c>
      <c r="J165" s="14">
        <f t="shared" si="48"/>
        <v>166.66666666666669</v>
      </c>
    </row>
    <row r="166" spans="1:10" ht="12" customHeight="1" x14ac:dyDescent="0.25">
      <c r="A166" s="9" t="s">
        <v>91</v>
      </c>
      <c r="B166" s="26">
        <v>16</v>
      </c>
      <c r="C166" s="26">
        <v>16</v>
      </c>
      <c r="D166" s="26">
        <f t="shared" si="49"/>
        <v>32</v>
      </c>
      <c r="E166" s="26">
        <v>10</v>
      </c>
      <c r="F166" s="26">
        <v>6</v>
      </c>
      <c r="G166" s="26">
        <f t="shared" si="50"/>
        <v>16</v>
      </c>
      <c r="H166" s="14">
        <f t="shared" si="48"/>
        <v>62.5</v>
      </c>
      <c r="I166" s="14">
        <f t="shared" si="48"/>
        <v>37.5</v>
      </c>
      <c r="J166" s="14">
        <f t="shared" si="48"/>
        <v>50</v>
      </c>
    </row>
    <row r="167" spans="1:10" ht="12" customHeight="1" x14ac:dyDescent="0.25">
      <c r="A167" s="9" t="s">
        <v>86</v>
      </c>
      <c r="B167" s="26">
        <v>36</v>
      </c>
      <c r="C167" s="26">
        <v>8</v>
      </c>
      <c r="D167" s="26">
        <f t="shared" si="49"/>
        <v>44</v>
      </c>
      <c r="E167" s="26">
        <v>16</v>
      </c>
      <c r="F167" s="26">
        <v>4</v>
      </c>
      <c r="G167" s="26">
        <f t="shared" si="50"/>
        <v>20</v>
      </c>
      <c r="H167" s="14">
        <f t="shared" si="48"/>
        <v>44.444444444444443</v>
      </c>
      <c r="I167" s="14">
        <f t="shared" si="48"/>
        <v>50</v>
      </c>
      <c r="J167" s="14">
        <f t="shared" si="48"/>
        <v>45.454545454545453</v>
      </c>
    </row>
    <row r="168" spans="1:10" ht="12" customHeight="1" x14ac:dyDescent="0.25">
      <c r="A168" s="22" t="s">
        <v>9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2">
        <f t="shared" si="48"/>
        <v>54.508196721311478</v>
      </c>
      <c r="I168" s="32">
        <f t="shared" si="48"/>
        <v>38.127090301003349</v>
      </c>
      <c r="J168" s="32">
        <f t="shared" si="48"/>
        <v>45.488029465930019</v>
      </c>
    </row>
    <row r="169" spans="1:10" ht="12" customHeight="1" x14ac:dyDescent="0.25">
      <c r="A169" s="9" t="s">
        <v>71</v>
      </c>
      <c r="B169" s="26">
        <v>10</v>
      </c>
      <c r="C169" s="26">
        <v>17</v>
      </c>
      <c r="D169" s="26">
        <f t="shared" ref="D169:D179" si="52">+B169+C169</f>
        <v>27</v>
      </c>
      <c r="E169" s="26">
        <v>6</v>
      </c>
      <c r="F169" s="26">
        <v>3</v>
      </c>
      <c r="G169" s="26">
        <f t="shared" ref="G169:G179" si="53">+E169+F169</f>
        <v>9</v>
      </c>
      <c r="H169" s="14">
        <f t="shared" si="48"/>
        <v>60</v>
      </c>
      <c r="I169" s="14">
        <f t="shared" si="48"/>
        <v>17.647058823529413</v>
      </c>
      <c r="J169" s="14">
        <f t="shared" si="48"/>
        <v>33.333333333333329</v>
      </c>
    </row>
    <row r="170" spans="1:10" ht="12" customHeight="1" x14ac:dyDescent="0.25">
      <c r="A170" s="9" t="s">
        <v>63</v>
      </c>
      <c r="B170" s="26">
        <v>37</v>
      </c>
      <c r="C170" s="26">
        <v>51</v>
      </c>
      <c r="D170" s="26">
        <f t="shared" si="52"/>
        <v>88</v>
      </c>
      <c r="E170" s="26">
        <v>11</v>
      </c>
      <c r="F170" s="26">
        <v>17</v>
      </c>
      <c r="G170" s="26">
        <f t="shared" si="53"/>
        <v>28</v>
      </c>
      <c r="H170" s="14">
        <f t="shared" si="48"/>
        <v>29.72972972972973</v>
      </c>
      <c r="I170" s="14">
        <f t="shared" si="48"/>
        <v>33.333333333333329</v>
      </c>
      <c r="J170" s="14">
        <f t="shared" si="48"/>
        <v>31.818181818181817</v>
      </c>
    </row>
    <row r="171" spans="1:10" ht="12" customHeight="1" x14ac:dyDescent="0.25">
      <c r="A171" s="9" t="s">
        <v>89</v>
      </c>
      <c r="B171" s="26">
        <v>17</v>
      </c>
      <c r="C171" s="26">
        <v>27</v>
      </c>
      <c r="D171" s="26">
        <f t="shared" si="52"/>
        <v>44</v>
      </c>
      <c r="E171" s="26">
        <v>15</v>
      </c>
      <c r="F171" s="26">
        <v>20</v>
      </c>
      <c r="G171" s="26">
        <f t="shared" si="53"/>
        <v>35</v>
      </c>
      <c r="H171" s="14">
        <f t="shared" si="48"/>
        <v>88.235294117647058</v>
      </c>
      <c r="I171" s="14">
        <f t="shared" si="48"/>
        <v>74.074074074074076</v>
      </c>
      <c r="J171" s="14">
        <f t="shared" si="48"/>
        <v>79.545454545454547</v>
      </c>
    </row>
    <row r="172" spans="1:10" ht="12" customHeight="1" x14ac:dyDescent="0.25">
      <c r="A172" s="9" t="s">
        <v>80</v>
      </c>
      <c r="B172" s="26">
        <v>47</v>
      </c>
      <c r="C172" s="26">
        <v>82</v>
      </c>
      <c r="D172" s="26">
        <f t="shared" si="52"/>
        <v>129</v>
      </c>
      <c r="E172" s="26">
        <v>29</v>
      </c>
      <c r="F172" s="26">
        <v>42</v>
      </c>
      <c r="G172" s="26">
        <f t="shared" si="53"/>
        <v>71</v>
      </c>
      <c r="H172" s="14">
        <f t="shared" si="48"/>
        <v>61.702127659574465</v>
      </c>
      <c r="I172" s="14">
        <f t="shared" si="48"/>
        <v>51.219512195121951</v>
      </c>
      <c r="J172" s="14">
        <f t="shared" si="48"/>
        <v>55.038759689922479</v>
      </c>
    </row>
    <row r="173" spans="1:10" ht="12" customHeight="1" x14ac:dyDescent="0.25">
      <c r="A173" s="9" t="s">
        <v>96</v>
      </c>
      <c r="B173" s="26">
        <v>4</v>
      </c>
      <c r="C173" s="26">
        <v>16</v>
      </c>
      <c r="D173" s="26">
        <f t="shared" si="52"/>
        <v>20</v>
      </c>
      <c r="E173" s="26">
        <v>5</v>
      </c>
      <c r="F173" s="26">
        <v>3</v>
      </c>
      <c r="G173" s="26">
        <f t="shared" si="53"/>
        <v>8</v>
      </c>
      <c r="H173" s="14">
        <f t="shared" si="48"/>
        <v>125</v>
      </c>
      <c r="I173" s="14">
        <f t="shared" si="48"/>
        <v>18.75</v>
      </c>
      <c r="J173" s="14">
        <f t="shared" si="48"/>
        <v>40</v>
      </c>
    </row>
    <row r="174" spans="1:10" ht="12" customHeight="1" x14ac:dyDescent="0.25">
      <c r="A174" s="9" t="s">
        <v>91</v>
      </c>
      <c r="B174" s="26">
        <v>15</v>
      </c>
      <c r="C174" s="26">
        <v>19</v>
      </c>
      <c r="D174" s="26">
        <f t="shared" si="52"/>
        <v>34</v>
      </c>
      <c r="E174" s="26">
        <v>12</v>
      </c>
      <c r="F174" s="26">
        <v>5</v>
      </c>
      <c r="G174" s="26">
        <f t="shared" si="53"/>
        <v>17</v>
      </c>
      <c r="H174" s="14">
        <f t="shared" si="48"/>
        <v>80</v>
      </c>
      <c r="I174" s="14">
        <f t="shared" si="48"/>
        <v>26.315789473684209</v>
      </c>
      <c r="J174" s="14">
        <f t="shared" si="48"/>
        <v>50</v>
      </c>
    </row>
    <row r="175" spans="1:10" ht="12" customHeight="1" x14ac:dyDescent="0.25">
      <c r="A175" s="9" t="s">
        <v>95</v>
      </c>
      <c r="B175" s="26">
        <v>4</v>
      </c>
      <c r="C175" s="26">
        <v>0</v>
      </c>
      <c r="D175" s="26">
        <f t="shared" si="52"/>
        <v>4</v>
      </c>
      <c r="E175" s="26">
        <v>2</v>
      </c>
      <c r="F175" s="26">
        <v>1</v>
      </c>
      <c r="G175" s="26">
        <f t="shared" si="53"/>
        <v>3</v>
      </c>
      <c r="H175" s="14">
        <f t="shared" si="48"/>
        <v>50</v>
      </c>
      <c r="I175" s="14" t="e">
        <f t="shared" si="48"/>
        <v>#DIV/0!</v>
      </c>
      <c r="J175" s="14">
        <f t="shared" si="48"/>
        <v>75</v>
      </c>
    </row>
    <row r="176" spans="1:10" ht="12" customHeight="1" x14ac:dyDescent="0.25">
      <c r="A176" s="9" t="s">
        <v>86</v>
      </c>
      <c r="B176" s="26">
        <v>18</v>
      </c>
      <c r="C176" s="26">
        <v>13</v>
      </c>
      <c r="D176" s="26">
        <f t="shared" si="52"/>
        <v>31</v>
      </c>
      <c r="E176" s="26">
        <v>11</v>
      </c>
      <c r="F176" s="26">
        <v>2</v>
      </c>
      <c r="G176" s="26">
        <f t="shared" si="53"/>
        <v>13</v>
      </c>
      <c r="H176" s="14">
        <f t="shared" si="48"/>
        <v>61.111111111111114</v>
      </c>
      <c r="I176" s="14">
        <f t="shared" si="48"/>
        <v>15.384615384615385</v>
      </c>
      <c r="J176" s="14">
        <f t="shared" si="48"/>
        <v>41.935483870967744</v>
      </c>
    </row>
    <row r="177" spans="1:10" ht="12" customHeight="1" x14ac:dyDescent="0.25">
      <c r="A177" s="28" t="s">
        <v>94</v>
      </c>
      <c r="B177" s="29">
        <v>38</v>
      </c>
      <c r="C177" s="29">
        <v>21</v>
      </c>
      <c r="D177" s="26">
        <f t="shared" si="52"/>
        <v>59</v>
      </c>
      <c r="E177" s="29">
        <v>18</v>
      </c>
      <c r="F177" s="29">
        <v>6</v>
      </c>
      <c r="G177" s="26">
        <f t="shared" si="53"/>
        <v>24</v>
      </c>
      <c r="H177" s="14">
        <f t="shared" si="48"/>
        <v>47.368421052631575</v>
      </c>
      <c r="I177" s="14">
        <f t="shared" si="48"/>
        <v>28.571428571428569</v>
      </c>
      <c r="J177" s="14">
        <f t="shared" si="48"/>
        <v>40.677966101694921</v>
      </c>
    </row>
    <row r="178" spans="1:10" ht="12" customHeight="1" x14ac:dyDescent="0.25">
      <c r="A178" s="9" t="s">
        <v>93</v>
      </c>
      <c r="B178" s="26">
        <v>36</v>
      </c>
      <c r="C178" s="26">
        <v>18</v>
      </c>
      <c r="D178" s="26">
        <f t="shared" si="52"/>
        <v>54</v>
      </c>
      <c r="E178" s="26">
        <v>16</v>
      </c>
      <c r="F178" s="26">
        <v>4</v>
      </c>
      <c r="G178" s="26">
        <f t="shared" si="53"/>
        <v>20</v>
      </c>
      <c r="H178" s="14">
        <f t="shared" si="48"/>
        <v>44.444444444444443</v>
      </c>
      <c r="I178" s="14">
        <f t="shared" si="48"/>
        <v>22.222222222222221</v>
      </c>
      <c r="J178" s="14">
        <f t="shared" si="48"/>
        <v>37.037037037037038</v>
      </c>
    </row>
    <row r="179" spans="1:10" ht="12" customHeight="1" x14ac:dyDescent="0.25">
      <c r="A179" s="9" t="s">
        <v>92</v>
      </c>
      <c r="B179" s="26">
        <v>18</v>
      </c>
      <c r="C179" s="26">
        <v>35</v>
      </c>
      <c r="D179" s="26">
        <f t="shared" si="52"/>
        <v>53</v>
      </c>
      <c r="E179" s="26">
        <v>8</v>
      </c>
      <c r="F179" s="26">
        <v>11</v>
      </c>
      <c r="G179" s="26">
        <f t="shared" si="53"/>
        <v>19</v>
      </c>
      <c r="H179" s="14">
        <f t="shared" si="48"/>
        <v>44.444444444444443</v>
      </c>
      <c r="I179" s="14">
        <f t="shared" si="48"/>
        <v>31.428571428571427</v>
      </c>
      <c r="J179" s="14">
        <f t="shared" si="48"/>
        <v>35.849056603773583</v>
      </c>
    </row>
    <row r="180" spans="1:10" ht="12" customHeight="1" x14ac:dyDescent="0.25">
      <c r="A180" s="22" t="s">
        <v>42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2">
        <f t="shared" si="48"/>
        <v>43.661971830985912</v>
      </c>
      <c r="I180" s="32">
        <f t="shared" si="48"/>
        <v>47.058823529411761</v>
      </c>
      <c r="J180" s="32">
        <f t="shared" si="48"/>
        <v>45.789473684210527</v>
      </c>
    </row>
    <row r="181" spans="1:10" ht="12" customHeight="1" x14ac:dyDescent="0.25">
      <c r="A181" s="9" t="s">
        <v>89</v>
      </c>
      <c r="B181" s="26">
        <v>9</v>
      </c>
      <c r="C181" s="26">
        <v>18</v>
      </c>
      <c r="D181" s="26">
        <f t="shared" ref="D181:D186" si="55">+B181+C181</f>
        <v>27</v>
      </c>
      <c r="E181" s="26">
        <v>6</v>
      </c>
      <c r="F181" s="26">
        <v>10</v>
      </c>
      <c r="G181" s="26">
        <f t="shared" ref="G181:G186" si="56">+E181+F181</f>
        <v>16</v>
      </c>
      <c r="H181" s="14">
        <f t="shared" si="48"/>
        <v>66.666666666666657</v>
      </c>
      <c r="I181" s="14">
        <f t="shared" si="48"/>
        <v>55.555555555555557</v>
      </c>
      <c r="J181" s="14">
        <f t="shared" si="48"/>
        <v>59.259259259259252</v>
      </c>
    </row>
    <row r="182" spans="1:10" ht="12" customHeight="1" x14ac:dyDescent="0.25">
      <c r="A182" s="9" t="s">
        <v>80</v>
      </c>
      <c r="B182" s="26">
        <v>31</v>
      </c>
      <c r="C182" s="26">
        <v>33</v>
      </c>
      <c r="D182" s="26">
        <f t="shared" si="55"/>
        <v>64</v>
      </c>
      <c r="E182" s="26">
        <v>9</v>
      </c>
      <c r="F182" s="26">
        <v>22</v>
      </c>
      <c r="G182" s="26">
        <f t="shared" si="56"/>
        <v>31</v>
      </c>
      <c r="H182" s="14">
        <f t="shared" si="48"/>
        <v>29.032258064516132</v>
      </c>
      <c r="I182" s="14">
        <f t="shared" si="48"/>
        <v>66.666666666666657</v>
      </c>
      <c r="J182" s="14">
        <f t="shared" si="48"/>
        <v>48.4375</v>
      </c>
    </row>
    <row r="183" spans="1:10" ht="12" customHeight="1" x14ac:dyDescent="0.25">
      <c r="A183" s="9" t="s">
        <v>91</v>
      </c>
      <c r="B183" s="26">
        <v>13</v>
      </c>
      <c r="C183" s="26">
        <v>5</v>
      </c>
      <c r="D183" s="26">
        <f t="shared" si="55"/>
        <v>18</v>
      </c>
      <c r="E183" s="26">
        <v>6</v>
      </c>
      <c r="F183" s="26">
        <v>5</v>
      </c>
      <c r="G183" s="26">
        <f t="shared" si="56"/>
        <v>11</v>
      </c>
      <c r="H183" s="14">
        <f t="shared" si="48"/>
        <v>46.153846153846153</v>
      </c>
      <c r="I183" s="14">
        <f t="shared" si="48"/>
        <v>100</v>
      </c>
      <c r="J183" s="14">
        <f t="shared" si="48"/>
        <v>61.111111111111114</v>
      </c>
    </row>
    <row r="184" spans="1:10" ht="12" customHeight="1" x14ac:dyDescent="0.25">
      <c r="A184" s="9" t="s">
        <v>86</v>
      </c>
      <c r="B184" s="26">
        <v>6</v>
      </c>
      <c r="C184" s="26">
        <v>8</v>
      </c>
      <c r="D184" s="26">
        <f t="shared" si="55"/>
        <v>14</v>
      </c>
      <c r="E184" s="26">
        <v>6</v>
      </c>
      <c r="F184" s="26">
        <v>4</v>
      </c>
      <c r="G184" s="26">
        <f t="shared" si="56"/>
        <v>10</v>
      </c>
      <c r="H184" s="14">
        <f t="shared" si="48"/>
        <v>100</v>
      </c>
      <c r="I184" s="14">
        <f t="shared" si="48"/>
        <v>50</v>
      </c>
      <c r="J184" s="14">
        <f t="shared" si="48"/>
        <v>71.428571428571431</v>
      </c>
    </row>
    <row r="185" spans="1:10" ht="12" customHeight="1" x14ac:dyDescent="0.25">
      <c r="A185" s="9" t="s">
        <v>62</v>
      </c>
      <c r="B185" s="26">
        <v>4</v>
      </c>
      <c r="C185" s="26">
        <v>33</v>
      </c>
      <c r="D185" s="26">
        <f t="shared" si="55"/>
        <v>37</v>
      </c>
      <c r="E185" s="26">
        <v>3</v>
      </c>
      <c r="F185" s="26">
        <v>12</v>
      </c>
      <c r="G185" s="26">
        <f t="shared" si="56"/>
        <v>15</v>
      </c>
      <c r="H185" s="14">
        <f t="shared" si="48"/>
        <v>75</v>
      </c>
      <c r="I185" s="14">
        <f t="shared" si="48"/>
        <v>36.363636363636367</v>
      </c>
      <c r="J185" s="14">
        <f t="shared" si="48"/>
        <v>40.54054054054054</v>
      </c>
    </row>
    <row r="186" spans="1:10" ht="12" customHeight="1" x14ac:dyDescent="0.25">
      <c r="A186" s="9" t="s">
        <v>78</v>
      </c>
      <c r="B186" s="26">
        <v>8</v>
      </c>
      <c r="C186" s="26">
        <v>22</v>
      </c>
      <c r="D186" s="26">
        <f t="shared" si="55"/>
        <v>30</v>
      </c>
      <c r="E186" s="26">
        <v>1</v>
      </c>
      <c r="F186" s="26">
        <v>3</v>
      </c>
      <c r="G186" s="26">
        <f t="shared" si="56"/>
        <v>4</v>
      </c>
      <c r="H186" s="14">
        <f t="shared" si="48"/>
        <v>12.5</v>
      </c>
      <c r="I186" s="14">
        <f t="shared" si="48"/>
        <v>13.636363636363635</v>
      </c>
      <c r="J186" s="14">
        <f t="shared" si="48"/>
        <v>13.333333333333334</v>
      </c>
    </row>
    <row r="187" spans="1:10" ht="12" customHeight="1" x14ac:dyDescent="0.25">
      <c r="A187" s="22" t="s">
        <v>7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2">
        <f t="shared" si="48"/>
        <v>53.846153846153847</v>
      </c>
      <c r="I187" s="32">
        <f t="shared" si="48"/>
        <v>67.045454545454547</v>
      </c>
      <c r="J187" s="32">
        <f t="shared" si="48"/>
        <v>62.40786240786241</v>
      </c>
    </row>
    <row r="188" spans="1:10" ht="12" customHeight="1" x14ac:dyDescent="0.25">
      <c r="A188" s="9" t="s">
        <v>138</v>
      </c>
      <c r="B188" s="26">
        <v>0</v>
      </c>
      <c r="C188" s="26">
        <v>0</v>
      </c>
      <c r="D188" s="26">
        <f t="shared" ref="D188:D198" si="58">+B188+C188</f>
        <v>0</v>
      </c>
      <c r="E188" s="26">
        <v>5</v>
      </c>
      <c r="F188" s="26">
        <v>0</v>
      </c>
      <c r="G188" s="26">
        <f t="shared" ref="G188:G198" si="59">+E188+F188</f>
        <v>5</v>
      </c>
      <c r="H188" s="14" t="e">
        <f t="shared" si="48"/>
        <v>#DIV/0!</v>
      </c>
      <c r="I188" s="14" t="e">
        <f t="shared" si="48"/>
        <v>#DIV/0!</v>
      </c>
      <c r="J188" s="14" t="e">
        <f t="shared" si="48"/>
        <v>#DIV/0!</v>
      </c>
    </row>
    <row r="189" spans="1:10" ht="12" customHeight="1" x14ac:dyDescent="0.25">
      <c r="A189" s="9" t="s">
        <v>63</v>
      </c>
      <c r="B189" s="26">
        <v>24</v>
      </c>
      <c r="C189" s="26">
        <v>18</v>
      </c>
      <c r="D189" s="26">
        <f t="shared" si="58"/>
        <v>42</v>
      </c>
      <c r="E189" s="26">
        <v>5</v>
      </c>
      <c r="F189" s="26">
        <v>12</v>
      </c>
      <c r="G189" s="26">
        <f t="shared" si="59"/>
        <v>17</v>
      </c>
      <c r="H189" s="14">
        <f t="shared" si="48"/>
        <v>20.833333333333336</v>
      </c>
      <c r="I189" s="14">
        <f t="shared" si="48"/>
        <v>66.666666666666657</v>
      </c>
      <c r="J189" s="14">
        <f t="shared" si="48"/>
        <v>40.476190476190474</v>
      </c>
    </row>
    <row r="190" spans="1:10" ht="12" customHeight="1" x14ac:dyDescent="0.25">
      <c r="A190" s="9" t="s">
        <v>90</v>
      </c>
      <c r="B190" s="26">
        <v>14</v>
      </c>
      <c r="C190" s="26">
        <v>20</v>
      </c>
      <c r="D190" s="26">
        <f t="shared" si="58"/>
        <v>34</v>
      </c>
      <c r="E190" s="26">
        <v>7</v>
      </c>
      <c r="F190" s="26">
        <v>9</v>
      </c>
      <c r="G190" s="26">
        <f t="shared" si="59"/>
        <v>16</v>
      </c>
      <c r="H190" s="14">
        <f t="shared" si="48"/>
        <v>50</v>
      </c>
      <c r="I190" s="14">
        <f t="shared" si="48"/>
        <v>45</v>
      </c>
      <c r="J190" s="14">
        <f t="shared" si="48"/>
        <v>47.058823529411761</v>
      </c>
    </row>
    <row r="191" spans="1:10" ht="12" customHeight="1" x14ac:dyDescent="0.25">
      <c r="A191" s="9" t="s">
        <v>89</v>
      </c>
      <c r="B191" s="26">
        <v>14</v>
      </c>
      <c r="C191" s="26">
        <v>23</v>
      </c>
      <c r="D191" s="26">
        <f t="shared" si="58"/>
        <v>37</v>
      </c>
      <c r="E191" s="26">
        <v>8</v>
      </c>
      <c r="F191" s="26">
        <v>6</v>
      </c>
      <c r="G191" s="26">
        <f t="shared" si="59"/>
        <v>14</v>
      </c>
      <c r="H191" s="14">
        <f t="shared" si="48"/>
        <v>57.142857142857139</v>
      </c>
      <c r="I191" s="14">
        <f t="shared" si="48"/>
        <v>26.086956521739129</v>
      </c>
      <c r="J191" s="14">
        <f t="shared" si="48"/>
        <v>37.837837837837839</v>
      </c>
    </row>
    <row r="192" spans="1:10" ht="12" customHeight="1" x14ac:dyDescent="0.25">
      <c r="A192" s="9" t="s">
        <v>80</v>
      </c>
      <c r="B192" s="26">
        <v>20</v>
      </c>
      <c r="C192" s="26">
        <v>32</v>
      </c>
      <c r="D192" s="26">
        <f t="shared" si="58"/>
        <v>52</v>
      </c>
      <c r="E192" s="26">
        <v>20</v>
      </c>
      <c r="F192" s="26">
        <v>33</v>
      </c>
      <c r="G192" s="26">
        <f t="shared" si="59"/>
        <v>53</v>
      </c>
      <c r="H192" s="14">
        <f t="shared" si="48"/>
        <v>100</v>
      </c>
      <c r="I192" s="14">
        <f t="shared" si="48"/>
        <v>103.125</v>
      </c>
      <c r="J192" s="14">
        <f t="shared" si="48"/>
        <v>101.92307692307692</v>
      </c>
    </row>
    <row r="193" spans="1:10" ht="12" customHeight="1" x14ac:dyDescent="0.25">
      <c r="A193" s="9" t="s">
        <v>88</v>
      </c>
      <c r="B193" s="26">
        <v>16</v>
      </c>
      <c r="C193" s="26">
        <v>15</v>
      </c>
      <c r="D193" s="26">
        <f t="shared" si="58"/>
        <v>31</v>
      </c>
      <c r="E193" s="26">
        <v>3</v>
      </c>
      <c r="F193" s="26">
        <v>3</v>
      </c>
      <c r="G193" s="26">
        <f t="shared" si="59"/>
        <v>6</v>
      </c>
      <c r="H193" s="14">
        <f t="shared" si="48"/>
        <v>18.75</v>
      </c>
      <c r="I193" s="14">
        <f t="shared" si="48"/>
        <v>20</v>
      </c>
      <c r="J193" s="14">
        <f t="shared" si="48"/>
        <v>19.35483870967742</v>
      </c>
    </row>
    <row r="194" spans="1:10" ht="12" customHeight="1" x14ac:dyDescent="0.25">
      <c r="A194" s="9" t="s">
        <v>87</v>
      </c>
      <c r="B194" s="26">
        <v>17</v>
      </c>
      <c r="C194" s="26">
        <v>54</v>
      </c>
      <c r="D194" s="26">
        <f t="shared" si="58"/>
        <v>71</v>
      </c>
      <c r="E194" s="26">
        <v>11</v>
      </c>
      <c r="F194" s="26">
        <v>61</v>
      </c>
      <c r="G194" s="26">
        <f t="shared" si="59"/>
        <v>72</v>
      </c>
      <c r="H194" s="14">
        <f t="shared" si="48"/>
        <v>64.705882352941174</v>
      </c>
      <c r="I194" s="14">
        <f t="shared" si="48"/>
        <v>112.96296296296295</v>
      </c>
      <c r="J194" s="14">
        <f t="shared" si="48"/>
        <v>101.40845070422534</v>
      </c>
    </row>
    <row r="195" spans="1:10" ht="12" customHeight="1" x14ac:dyDescent="0.25">
      <c r="A195" s="9" t="s">
        <v>86</v>
      </c>
      <c r="B195" s="26">
        <v>14</v>
      </c>
      <c r="C195" s="26">
        <v>3</v>
      </c>
      <c r="D195" s="26">
        <f t="shared" si="58"/>
        <v>17</v>
      </c>
      <c r="E195" s="26">
        <v>10</v>
      </c>
      <c r="F195" s="26">
        <v>2</v>
      </c>
      <c r="G195" s="26">
        <f t="shared" si="59"/>
        <v>12</v>
      </c>
      <c r="H195" s="14">
        <f t="shared" si="48"/>
        <v>71.428571428571431</v>
      </c>
      <c r="I195" s="14">
        <f t="shared" si="48"/>
        <v>66.666666666666657</v>
      </c>
      <c r="J195" s="14">
        <f t="shared" si="48"/>
        <v>70.588235294117652</v>
      </c>
    </row>
    <row r="196" spans="1:10" ht="12" customHeight="1" x14ac:dyDescent="0.25">
      <c r="A196" s="9" t="s">
        <v>62</v>
      </c>
      <c r="B196" s="26">
        <v>13</v>
      </c>
      <c r="C196" s="26">
        <v>56</v>
      </c>
      <c r="D196" s="26">
        <f t="shared" si="58"/>
        <v>69</v>
      </c>
      <c r="E196" s="26">
        <v>3</v>
      </c>
      <c r="F196" s="26">
        <v>35</v>
      </c>
      <c r="G196" s="26">
        <f t="shared" si="59"/>
        <v>38</v>
      </c>
      <c r="H196" s="14">
        <f t="shared" si="48"/>
        <v>23.076923076923077</v>
      </c>
      <c r="I196" s="14">
        <f t="shared" si="48"/>
        <v>62.5</v>
      </c>
      <c r="J196" s="14">
        <f t="shared" si="48"/>
        <v>55.072463768115945</v>
      </c>
    </row>
    <row r="197" spans="1:10" ht="12" customHeight="1" x14ac:dyDescent="0.25">
      <c r="A197" s="9" t="s">
        <v>85</v>
      </c>
      <c r="B197" s="26">
        <v>4</v>
      </c>
      <c r="C197" s="26">
        <v>17</v>
      </c>
      <c r="D197" s="26">
        <f t="shared" si="58"/>
        <v>21</v>
      </c>
      <c r="E197" s="26">
        <v>2</v>
      </c>
      <c r="F197" s="26">
        <v>6</v>
      </c>
      <c r="G197" s="26">
        <f t="shared" si="59"/>
        <v>8</v>
      </c>
      <c r="H197" s="14">
        <f t="shared" si="48"/>
        <v>50</v>
      </c>
      <c r="I197" s="14">
        <f t="shared" si="48"/>
        <v>35.294117647058826</v>
      </c>
      <c r="J197" s="14">
        <f t="shared" si="48"/>
        <v>38.095238095238095</v>
      </c>
    </row>
    <row r="198" spans="1:10" ht="12" customHeight="1" x14ac:dyDescent="0.25">
      <c r="A198" s="9" t="s">
        <v>78</v>
      </c>
      <c r="B198" s="26">
        <v>7</v>
      </c>
      <c r="C198" s="26">
        <v>26</v>
      </c>
      <c r="D198" s="26">
        <f t="shared" si="58"/>
        <v>33</v>
      </c>
      <c r="E198" s="26">
        <v>3</v>
      </c>
      <c r="F198" s="26">
        <v>10</v>
      </c>
      <c r="G198" s="26">
        <f t="shared" si="59"/>
        <v>13</v>
      </c>
      <c r="H198" s="14">
        <f t="shared" si="48"/>
        <v>42.857142857142854</v>
      </c>
      <c r="I198" s="14">
        <f t="shared" si="48"/>
        <v>38.461538461538467</v>
      </c>
      <c r="J198" s="14">
        <f t="shared" si="48"/>
        <v>39.393939393939391</v>
      </c>
    </row>
    <row r="199" spans="1:10" ht="12" customHeight="1" x14ac:dyDescent="0.25">
      <c r="A199" s="23" t="s">
        <v>6</v>
      </c>
      <c r="B199" s="11">
        <f t="shared" ref="B199:G199" si="60">+B205+B229+B213+B226+B221+B200</f>
        <v>294</v>
      </c>
      <c r="C199" s="11">
        <f t="shared" si="60"/>
        <v>539</v>
      </c>
      <c r="D199" s="11">
        <f t="shared" si="60"/>
        <v>833</v>
      </c>
      <c r="E199" s="11">
        <f t="shared" si="60"/>
        <v>79</v>
      </c>
      <c r="F199" s="11">
        <f t="shared" si="60"/>
        <v>257</v>
      </c>
      <c r="G199" s="11">
        <f t="shared" si="60"/>
        <v>336</v>
      </c>
      <c r="H199" s="15">
        <f t="shared" si="48"/>
        <v>26.870748299319729</v>
      </c>
      <c r="I199" s="15">
        <f t="shared" si="48"/>
        <v>47.680890538033395</v>
      </c>
      <c r="J199" s="15">
        <f t="shared" si="48"/>
        <v>40.336134453781511</v>
      </c>
    </row>
    <row r="200" spans="1:10" ht="12" customHeight="1" x14ac:dyDescent="0.25">
      <c r="A200" s="22" t="s">
        <v>158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2" t="e">
        <f t="shared" si="48"/>
        <v>#DIV/0!</v>
      </c>
      <c r="I200" s="32" t="e">
        <f t="shared" si="48"/>
        <v>#DIV/0!</v>
      </c>
      <c r="J200" s="32" t="e">
        <f t="shared" si="48"/>
        <v>#DIV/0!</v>
      </c>
    </row>
    <row r="201" spans="1:10" ht="12" customHeight="1" x14ac:dyDescent="0.25">
      <c r="A201" s="10" t="s">
        <v>61</v>
      </c>
      <c r="B201" s="26">
        <v>0</v>
      </c>
      <c r="C201" s="26">
        <v>0</v>
      </c>
      <c r="D201" s="26">
        <f>+B201+C201</f>
        <v>0</v>
      </c>
      <c r="E201" s="26">
        <v>0</v>
      </c>
      <c r="F201" s="26">
        <v>0</v>
      </c>
      <c r="G201" s="26">
        <f>+E201+F201</f>
        <v>0</v>
      </c>
      <c r="H201" s="14" t="e">
        <f t="shared" si="48"/>
        <v>#DIV/0!</v>
      </c>
      <c r="I201" s="14" t="e">
        <f t="shared" si="48"/>
        <v>#DIV/0!</v>
      </c>
      <c r="J201" s="14" t="e">
        <f t="shared" si="48"/>
        <v>#DIV/0!</v>
      </c>
    </row>
    <row r="202" spans="1:10" ht="12" customHeight="1" x14ac:dyDescent="0.25">
      <c r="A202" s="10" t="s">
        <v>159</v>
      </c>
      <c r="B202" s="26">
        <v>0</v>
      </c>
      <c r="C202" s="26">
        <v>0</v>
      </c>
      <c r="D202" s="26">
        <f>+B202+C202</f>
        <v>0</v>
      </c>
      <c r="E202" s="26">
        <v>0</v>
      </c>
      <c r="F202" s="26">
        <v>0</v>
      </c>
      <c r="G202" s="26">
        <f>+E202+F202</f>
        <v>0</v>
      </c>
      <c r="H202" s="14" t="e">
        <f t="shared" si="48"/>
        <v>#DIV/0!</v>
      </c>
      <c r="I202" s="14" t="e">
        <f t="shared" si="48"/>
        <v>#DIV/0!</v>
      </c>
      <c r="J202" s="14" t="e">
        <f t="shared" si="48"/>
        <v>#DIV/0!</v>
      </c>
    </row>
    <row r="203" spans="1:10" ht="12" customHeight="1" x14ac:dyDescent="0.25">
      <c r="A203" s="10" t="s">
        <v>84</v>
      </c>
      <c r="B203" s="26">
        <v>0</v>
      </c>
      <c r="C203" s="26">
        <v>0</v>
      </c>
      <c r="D203" s="26">
        <f>+B203+C203</f>
        <v>0</v>
      </c>
      <c r="E203" s="26">
        <v>0</v>
      </c>
      <c r="F203" s="26">
        <v>0</v>
      </c>
      <c r="G203" s="26">
        <f>+E203+F203</f>
        <v>0</v>
      </c>
      <c r="H203" s="14" t="e">
        <f t="shared" si="48"/>
        <v>#DIV/0!</v>
      </c>
      <c r="I203" s="14" t="e">
        <f t="shared" si="48"/>
        <v>#DIV/0!</v>
      </c>
      <c r="J203" s="14" t="e">
        <f t="shared" si="48"/>
        <v>#DIV/0!</v>
      </c>
    </row>
    <row r="204" spans="1:10" ht="12" customHeight="1" x14ac:dyDescent="0.25">
      <c r="A204" s="10" t="s">
        <v>83</v>
      </c>
      <c r="B204" s="26">
        <v>0</v>
      </c>
      <c r="C204" s="26">
        <v>0</v>
      </c>
      <c r="D204" s="26">
        <f>+B204+C204</f>
        <v>0</v>
      </c>
      <c r="E204" s="26">
        <v>0</v>
      </c>
      <c r="F204" s="26">
        <v>0</v>
      </c>
      <c r="G204" s="26">
        <f>+E204+F204</f>
        <v>0</v>
      </c>
      <c r="H204" s="14" t="e">
        <f t="shared" si="48"/>
        <v>#DIV/0!</v>
      </c>
      <c r="I204" s="14" t="e">
        <f t="shared" si="48"/>
        <v>#DIV/0!</v>
      </c>
      <c r="J204" s="14" t="e">
        <f t="shared" si="48"/>
        <v>#DIV/0!</v>
      </c>
    </row>
    <row r="205" spans="1:10" ht="12" customHeight="1" x14ac:dyDescent="0.25">
      <c r="A205" s="22" t="s">
        <v>41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2">
        <f t="shared" si="48"/>
        <v>23.423423423423422</v>
      </c>
      <c r="I205" s="32">
        <f t="shared" si="48"/>
        <v>52.529182879377437</v>
      </c>
      <c r="J205" s="32">
        <f t="shared" si="48"/>
        <v>43.75</v>
      </c>
    </row>
    <row r="206" spans="1:10" ht="12" customHeight="1" x14ac:dyDescent="0.25">
      <c r="A206" s="10" t="s">
        <v>81</v>
      </c>
      <c r="B206" s="26">
        <v>16</v>
      </c>
      <c r="C206" s="26">
        <v>7</v>
      </c>
      <c r="D206" s="26">
        <f t="shared" ref="D206:D212" si="63">+B206+C206</f>
        <v>23</v>
      </c>
      <c r="E206" s="26">
        <v>0</v>
      </c>
      <c r="F206" s="26">
        <v>4</v>
      </c>
      <c r="G206" s="26">
        <f t="shared" ref="G206:G212" si="64">+E206+F206</f>
        <v>4</v>
      </c>
      <c r="H206" s="14">
        <f t="shared" si="48"/>
        <v>0</v>
      </c>
      <c r="I206" s="14">
        <f t="shared" si="48"/>
        <v>57.142857142857139</v>
      </c>
      <c r="J206" s="14">
        <f t="shared" si="48"/>
        <v>17.391304347826086</v>
      </c>
    </row>
    <row r="207" spans="1:10" ht="12" customHeight="1" x14ac:dyDescent="0.25">
      <c r="A207" s="9" t="s">
        <v>80</v>
      </c>
      <c r="B207" s="26">
        <v>37</v>
      </c>
      <c r="C207" s="26">
        <v>53</v>
      </c>
      <c r="D207" s="26">
        <f t="shared" si="63"/>
        <v>90</v>
      </c>
      <c r="E207" s="26">
        <v>9</v>
      </c>
      <c r="F207" s="26">
        <v>26</v>
      </c>
      <c r="G207" s="26">
        <f t="shared" si="64"/>
        <v>35</v>
      </c>
      <c r="H207" s="14">
        <f t="shared" si="48"/>
        <v>24.324324324324326</v>
      </c>
      <c r="I207" s="14">
        <f t="shared" si="48"/>
        <v>49.056603773584904</v>
      </c>
      <c r="J207" s="14">
        <f t="shared" si="48"/>
        <v>38.888888888888893</v>
      </c>
    </row>
    <row r="208" spans="1:10" ht="12" customHeight="1" x14ac:dyDescent="0.25">
      <c r="A208" s="9" t="s">
        <v>79</v>
      </c>
      <c r="B208" s="26">
        <v>11</v>
      </c>
      <c r="C208" s="26">
        <v>73</v>
      </c>
      <c r="D208" s="26">
        <f t="shared" si="63"/>
        <v>84</v>
      </c>
      <c r="E208" s="26">
        <v>6</v>
      </c>
      <c r="F208" s="26">
        <v>42</v>
      </c>
      <c r="G208" s="26">
        <f t="shared" si="64"/>
        <v>48</v>
      </c>
      <c r="H208" s="14">
        <f t="shared" si="48"/>
        <v>54.54545454545454</v>
      </c>
      <c r="I208" s="14">
        <f t="shared" si="48"/>
        <v>57.534246575342465</v>
      </c>
      <c r="J208" s="14">
        <f t="shared" si="48"/>
        <v>57.142857142857139</v>
      </c>
    </row>
    <row r="209" spans="1:10" ht="12" customHeight="1" x14ac:dyDescent="0.25">
      <c r="A209" s="9" t="s">
        <v>82</v>
      </c>
      <c r="B209" s="26">
        <v>0</v>
      </c>
      <c r="C209" s="26">
        <v>0</v>
      </c>
      <c r="D209" s="26">
        <f t="shared" si="63"/>
        <v>0</v>
      </c>
      <c r="E209" s="26">
        <v>0</v>
      </c>
      <c r="F209" s="26">
        <v>0</v>
      </c>
      <c r="G209" s="26">
        <f t="shared" si="64"/>
        <v>0</v>
      </c>
      <c r="H209" s="14" t="e">
        <f t="shared" si="48"/>
        <v>#DIV/0!</v>
      </c>
      <c r="I209" s="14" t="e">
        <f t="shared" si="48"/>
        <v>#DIV/0!</v>
      </c>
      <c r="J209" s="14" t="e">
        <f t="shared" si="48"/>
        <v>#DIV/0!</v>
      </c>
    </row>
    <row r="210" spans="1:10" ht="12" customHeight="1" x14ac:dyDescent="0.25">
      <c r="A210" s="9" t="s">
        <v>60</v>
      </c>
      <c r="B210" s="26">
        <v>28</v>
      </c>
      <c r="C210" s="26">
        <v>16</v>
      </c>
      <c r="D210" s="26">
        <f t="shared" si="63"/>
        <v>44</v>
      </c>
      <c r="E210" s="26">
        <v>2</v>
      </c>
      <c r="F210" s="26">
        <v>7</v>
      </c>
      <c r="G210" s="26">
        <f t="shared" si="64"/>
        <v>9</v>
      </c>
      <c r="H210" s="14">
        <f t="shared" si="48"/>
        <v>7.1428571428571423</v>
      </c>
      <c r="I210" s="14">
        <f t="shared" si="48"/>
        <v>43.75</v>
      </c>
      <c r="J210" s="14">
        <f t="shared" si="48"/>
        <v>20.454545454545457</v>
      </c>
    </row>
    <row r="211" spans="1:10" ht="12" customHeight="1" x14ac:dyDescent="0.25">
      <c r="A211" s="9" t="s">
        <v>68</v>
      </c>
      <c r="B211" s="26">
        <v>14</v>
      </c>
      <c r="C211" s="26">
        <v>73</v>
      </c>
      <c r="D211" s="26">
        <f t="shared" si="63"/>
        <v>87</v>
      </c>
      <c r="E211" s="26">
        <v>6</v>
      </c>
      <c r="F211" s="26">
        <v>43</v>
      </c>
      <c r="G211" s="26">
        <f t="shared" si="64"/>
        <v>49</v>
      </c>
      <c r="H211" s="14">
        <f t="shared" si="48"/>
        <v>42.857142857142854</v>
      </c>
      <c r="I211" s="14">
        <f t="shared" si="48"/>
        <v>58.904109589041099</v>
      </c>
      <c r="J211" s="14">
        <f t="shared" si="48"/>
        <v>56.321839080459768</v>
      </c>
    </row>
    <row r="212" spans="1:10" ht="12" customHeight="1" x14ac:dyDescent="0.25">
      <c r="A212" s="9" t="s">
        <v>78</v>
      </c>
      <c r="B212" s="26">
        <v>5</v>
      </c>
      <c r="C212" s="26">
        <v>35</v>
      </c>
      <c r="D212" s="26">
        <f t="shared" si="63"/>
        <v>40</v>
      </c>
      <c r="E212" s="26">
        <v>3</v>
      </c>
      <c r="F212" s="26">
        <v>13</v>
      </c>
      <c r="G212" s="26">
        <f t="shared" si="64"/>
        <v>16</v>
      </c>
      <c r="H212" s="14">
        <f t="shared" ref="H212:J234" si="65">E212/B212*100</f>
        <v>60</v>
      </c>
      <c r="I212" s="14">
        <f t="shared" si="65"/>
        <v>37.142857142857146</v>
      </c>
      <c r="J212" s="14">
        <f t="shared" si="65"/>
        <v>40</v>
      </c>
    </row>
    <row r="213" spans="1:10" ht="12" customHeight="1" x14ac:dyDescent="0.25">
      <c r="A213" s="22" t="s">
        <v>39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2">
        <f t="shared" si="65"/>
        <v>22</v>
      </c>
      <c r="I213" s="32">
        <f t="shared" si="65"/>
        <v>28.125</v>
      </c>
      <c r="J213" s="32">
        <f t="shared" si="65"/>
        <v>26.027397260273972</v>
      </c>
    </row>
    <row r="214" spans="1:10" ht="12" customHeight="1" x14ac:dyDescent="0.25">
      <c r="A214" s="9" t="s">
        <v>71</v>
      </c>
      <c r="B214" s="26">
        <v>6</v>
      </c>
      <c r="C214" s="26">
        <v>16</v>
      </c>
      <c r="D214" s="26">
        <f t="shared" ref="D214:D220" si="67">+B214+C214</f>
        <v>22</v>
      </c>
      <c r="E214" s="26">
        <v>3</v>
      </c>
      <c r="F214" s="26">
        <v>7</v>
      </c>
      <c r="G214" s="26">
        <f t="shared" ref="G214:G220" si="68">+E214+F214</f>
        <v>10</v>
      </c>
      <c r="H214" s="14">
        <f t="shared" si="65"/>
        <v>50</v>
      </c>
      <c r="I214" s="14">
        <f t="shared" si="65"/>
        <v>43.75</v>
      </c>
      <c r="J214" s="14">
        <f t="shared" si="65"/>
        <v>45.454545454545453</v>
      </c>
    </row>
    <row r="215" spans="1:10" ht="12" customHeight="1" x14ac:dyDescent="0.25">
      <c r="A215" s="9" t="s">
        <v>76</v>
      </c>
      <c r="B215" s="26">
        <v>1</v>
      </c>
      <c r="C215" s="26">
        <v>6</v>
      </c>
      <c r="D215" s="26">
        <f t="shared" si="67"/>
        <v>7</v>
      </c>
      <c r="E215" s="26">
        <v>0</v>
      </c>
      <c r="F215" s="26">
        <v>0</v>
      </c>
      <c r="G215" s="26">
        <f t="shared" si="68"/>
        <v>0</v>
      </c>
      <c r="H215" s="14">
        <f t="shared" si="65"/>
        <v>0</v>
      </c>
      <c r="I215" s="14">
        <f t="shared" si="65"/>
        <v>0</v>
      </c>
      <c r="J215" s="14">
        <f t="shared" si="65"/>
        <v>0</v>
      </c>
    </row>
    <row r="216" spans="1:10" ht="12" customHeight="1" x14ac:dyDescent="0.25">
      <c r="A216" s="9" t="s">
        <v>77</v>
      </c>
      <c r="B216" s="26">
        <v>18</v>
      </c>
      <c r="C216" s="26">
        <v>31</v>
      </c>
      <c r="D216" s="26">
        <f t="shared" si="67"/>
        <v>49</v>
      </c>
      <c r="E216" s="26">
        <v>2</v>
      </c>
      <c r="F216" s="26">
        <v>6</v>
      </c>
      <c r="G216" s="26">
        <f t="shared" si="68"/>
        <v>8</v>
      </c>
      <c r="H216" s="14">
        <f t="shared" si="65"/>
        <v>11.111111111111111</v>
      </c>
      <c r="I216" s="14">
        <f t="shared" si="65"/>
        <v>19.35483870967742</v>
      </c>
      <c r="J216" s="14">
        <f t="shared" si="65"/>
        <v>16.326530612244898</v>
      </c>
    </row>
    <row r="217" spans="1:10" ht="12" customHeight="1" x14ac:dyDescent="0.25">
      <c r="A217" s="9" t="s">
        <v>74</v>
      </c>
      <c r="B217" s="26">
        <v>1</v>
      </c>
      <c r="C217" s="26">
        <v>1</v>
      </c>
      <c r="D217" s="26">
        <f t="shared" si="67"/>
        <v>2</v>
      </c>
      <c r="E217" s="26">
        <v>0</v>
      </c>
      <c r="F217" s="26">
        <v>0</v>
      </c>
      <c r="G217" s="26">
        <f t="shared" si="68"/>
        <v>0</v>
      </c>
      <c r="H217" s="14">
        <f t="shared" si="65"/>
        <v>0</v>
      </c>
      <c r="I217" s="14">
        <f t="shared" si="65"/>
        <v>0</v>
      </c>
      <c r="J217" s="14">
        <f t="shared" si="65"/>
        <v>0</v>
      </c>
    </row>
    <row r="218" spans="1:10" ht="12" customHeight="1" x14ac:dyDescent="0.25">
      <c r="A218" s="9" t="s">
        <v>75</v>
      </c>
      <c r="B218" s="26">
        <v>10</v>
      </c>
      <c r="C218" s="26">
        <v>8</v>
      </c>
      <c r="D218" s="26">
        <f t="shared" si="67"/>
        <v>18</v>
      </c>
      <c r="E218" s="26">
        <v>4</v>
      </c>
      <c r="F218" s="26">
        <v>5</v>
      </c>
      <c r="G218" s="26">
        <f t="shared" si="68"/>
        <v>9</v>
      </c>
      <c r="H218" s="14">
        <f t="shared" si="65"/>
        <v>40</v>
      </c>
      <c r="I218" s="14">
        <f t="shared" si="65"/>
        <v>62.5</v>
      </c>
      <c r="J218" s="14">
        <f t="shared" si="65"/>
        <v>50</v>
      </c>
    </row>
    <row r="219" spans="1:10" ht="12" customHeight="1" x14ac:dyDescent="0.25">
      <c r="A219" s="9" t="s">
        <v>72</v>
      </c>
      <c r="B219" s="26">
        <v>1</v>
      </c>
      <c r="C219" s="26">
        <v>2</v>
      </c>
      <c r="D219" s="26">
        <f t="shared" si="67"/>
        <v>3</v>
      </c>
      <c r="E219" s="26">
        <v>0</v>
      </c>
      <c r="F219" s="26">
        <v>0</v>
      </c>
      <c r="G219" s="26">
        <f t="shared" si="68"/>
        <v>0</v>
      </c>
      <c r="H219" s="14">
        <f t="shared" si="65"/>
        <v>0</v>
      </c>
      <c r="I219" s="14">
        <f t="shared" si="65"/>
        <v>0</v>
      </c>
      <c r="J219" s="14">
        <f t="shared" si="65"/>
        <v>0</v>
      </c>
    </row>
    <row r="220" spans="1:10" ht="12" customHeight="1" x14ac:dyDescent="0.25">
      <c r="A220" s="9" t="s">
        <v>73</v>
      </c>
      <c r="B220" s="26">
        <v>13</v>
      </c>
      <c r="C220" s="26">
        <v>32</v>
      </c>
      <c r="D220" s="26">
        <f t="shared" si="67"/>
        <v>45</v>
      </c>
      <c r="E220" s="26">
        <v>2</v>
      </c>
      <c r="F220" s="26">
        <v>9</v>
      </c>
      <c r="G220" s="26">
        <f t="shared" si="68"/>
        <v>11</v>
      </c>
      <c r="H220" s="14">
        <f t="shared" si="65"/>
        <v>15.384615384615385</v>
      </c>
      <c r="I220" s="14">
        <f t="shared" si="65"/>
        <v>28.125</v>
      </c>
      <c r="J220" s="14">
        <f t="shared" si="65"/>
        <v>24.444444444444443</v>
      </c>
    </row>
    <row r="221" spans="1:10" ht="12" customHeight="1" x14ac:dyDescent="0.25">
      <c r="A221" s="22" t="s">
        <v>40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2">
        <f t="shared" si="65"/>
        <v>39.130434782608695</v>
      </c>
      <c r="I221" s="32">
        <f t="shared" si="65"/>
        <v>48</v>
      </c>
      <c r="J221" s="32">
        <f t="shared" si="65"/>
        <v>45.205479452054789</v>
      </c>
    </row>
    <row r="222" spans="1:10" ht="12" customHeight="1" x14ac:dyDescent="0.25">
      <c r="A222" s="9" t="s">
        <v>71</v>
      </c>
      <c r="B222" s="26">
        <v>7</v>
      </c>
      <c r="C222" s="26">
        <v>4</v>
      </c>
      <c r="D222" s="26">
        <f>+B222+C222</f>
        <v>11</v>
      </c>
      <c r="E222" s="26">
        <v>1</v>
      </c>
      <c r="F222" s="26">
        <v>0</v>
      </c>
      <c r="G222" s="26">
        <f>+E222+F222</f>
        <v>1</v>
      </c>
      <c r="H222" s="14">
        <f t="shared" si="65"/>
        <v>14.285714285714285</v>
      </c>
      <c r="I222" s="14">
        <f t="shared" si="65"/>
        <v>0</v>
      </c>
      <c r="J222" s="14">
        <f t="shared" si="65"/>
        <v>9.0909090909090917</v>
      </c>
    </row>
    <row r="223" spans="1:10" ht="12" customHeight="1" x14ac:dyDescent="0.25">
      <c r="A223" s="9" t="s">
        <v>70</v>
      </c>
      <c r="B223" s="26">
        <v>3</v>
      </c>
      <c r="C223" s="26">
        <v>8</v>
      </c>
      <c r="D223" s="26">
        <f>+B223+C223</f>
        <v>11</v>
      </c>
      <c r="E223" s="26">
        <v>2</v>
      </c>
      <c r="F223" s="26">
        <v>7</v>
      </c>
      <c r="G223" s="26">
        <f>+E223+F223</f>
        <v>9</v>
      </c>
      <c r="H223" s="14">
        <f t="shared" si="65"/>
        <v>66.666666666666657</v>
      </c>
      <c r="I223" s="14">
        <f t="shared" si="65"/>
        <v>87.5</v>
      </c>
      <c r="J223" s="14">
        <f t="shared" si="65"/>
        <v>81.818181818181827</v>
      </c>
    </row>
    <row r="224" spans="1:10" ht="12" customHeight="1" x14ac:dyDescent="0.25">
      <c r="A224" s="9" t="s">
        <v>69</v>
      </c>
      <c r="B224" s="26">
        <v>7</v>
      </c>
      <c r="C224" s="26">
        <v>14</v>
      </c>
      <c r="D224" s="26">
        <f>+B224+C224</f>
        <v>21</v>
      </c>
      <c r="E224" s="26">
        <v>4</v>
      </c>
      <c r="F224" s="26">
        <v>4</v>
      </c>
      <c r="G224" s="26">
        <f>+E224+F224</f>
        <v>8</v>
      </c>
      <c r="H224" s="14">
        <f t="shared" si="65"/>
        <v>57.142857142857139</v>
      </c>
      <c r="I224" s="14">
        <f t="shared" si="65"/>
        <v>28.571428571428569</v>
      </c>
      <c r="J224" s="14">
        <f t="shared" si="65"/>
        <v>38.095238095238095</v>
      </c>
    </row>
    <row r="225" spans="1:10" ht="12" customHeight="1" x14ac:dyDescent="0.25">
      <c r="A225" s="9" t="s">
        <v>68</v>
      </c>
      <c r="B225" s="26">
        <v>6</v>
      </c>
      <c r="C225" s="26">
        <v>24</v>
      </c>
      <c r="D225" s="26">
        <f>+B225+C225</f>
        <v>30</v>
      </c>
      <c r="E225" s="26">
        <v>2</v>
      </c>
      <c r="F225" s="26">
        <v>13</v>
      </c>
      <c r="G225" s="26">
        <f>+E225+F225</f>
        <v>15</v>
      </c>
      <c r="H225" s="14">
        <f t="shared" si="65"/>
        <v>33.333333333333329</v>
      </c>
      <c r="I225" s="14">
        <f t="shared" si="65"/>
        <v>54.166666666666664</v>
      </c>
      <c r="J225" s="14">
        <f t="shared" si="65"/>
        <v>50</v>
      </c>
    </row>
    <row r="226" spans="1:10" ht="12" customHeight="1" x14ac:dyDescent="0.25">
      <c r="A226" s="22" t="s">
        <v>47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2">
        <f t="shared" si="65"/>
        <v>55.000000000000007</v>
      </c>
      <c r="I226" s="32">
        <f t="shared" si="65"/>
        <v>72.727272727272734</v>
      </c>
      <c r="J226" s="32">
        <f t="shared" si="65"/>
        <v>68.604651162790702</v>
      </c>
    </row>
    <row r="227" spans="1:10" ht="12" customHeight="1" x14ac:dyDescent="0.25">
      <c r="A227" s="9" t="s">
        <v>63</v>
      </c>
      <c r="B227" s="26">
        <v>8</v>
      </c>
      <c r="C227" s="26">
        <v>15</v>
      </c>
      <c r="D227" s="26">
        <f>+B227+C227</f>
        <v>23</v>
      </c>
      <c r="E227" s="26">
        <v>2</v>
      </c>
      <c r="F227" s="26">
        <v>8</v>
      </c>
      <c r="G227" s="26">
        <f>+E227+F227</f>
        <v>10</v>
      </c>
      <c r="H227" s="14">
        <f t="shared" si="65"/>
        <v>25</v>
      </c>
      <c r="I227" s="14">
        <f t="shared" si="65"/>
        <v>53.333333333333336</v>
      </c>
      <c r="J227" s="14">
        <f t="shared" si="65"/>
        <v>43.478260869565219</v>
      </c>
    </row>
    <row r="228" spans="1:10" ht="12" customHeight="1" x14ac:dyDescent="0.25">
      <c r="A228" s="9" t="s">
        <v>62</v>
      </c>
      <c r="B228" s="26">
        <v>12</v>
      </c>
      <c r="C228" s="26">
        <v>51</v>
      </c>
      <c r="D228" s="26">
        <f>+B228+C228</f>
        <v>63</v>
      </c>
      <c r="E228" s="26">
        <v>9</v>
      </c>
      <c r="F228" s="26">
        <v>40</v>
      </c>
      <c r="G228" s="26">
        <f>+E228+F228</f>
        <v>49</v>
      </c>
      <c r="H228" s="14">
        <f t="shared" si="65"/>
        <v>75</v>
      </c>
      <c r="I228" s="14">
        <f t="shared" si="65"/>
        <v>78.431372549019613</v>
      </c>
      <c r="J228" s="14">
        <f t="shared" si="65"/>
        <v>77.777777777777786</v>
      </c>
    </row>
    <row r="229" spans="1:10" ht="12" customHeight="1" x14ac:dyDescent="0.25">
      <c r="A229" s="22" t="s">
        <v>4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2">
        <f t="shared" si="65"/>
        <v>24.444444444444443</v>
      </c>
      <c r="I229" s="32">
        <f t="shared" si="65"/>
        <v>32.857142857142854</v>
      </c>
      <c r="J229" s="32">
        <f t="shared" si="65"/>
        <v>28.125</v>
      </c>
    </row>
    <row r="230" spans="1:10" ht="12" customHeight="1" x14ac:dyDescent="0.25">
      <c r="A230" s="9" t="s">
        <v>142</v>
      </c>
      <c r="B230" s="26">
        <v>21</v>
      </c>
      <c r="C230" s="26">
        <v>18</v>
      </c>
      <c r="D230" s="26">
        <f>+B230+C230</f>
        <v>39</v>
      </c>
      <c r="E230" s="26">
        <v>6</v>
      </c>
      <c r="F230" s="26">
        <v>8</v>
      </c>
      <c r="G230" s="26">
        <f>+E230+F230</f>
        <v>14</v>
      </c>
      <c r="H230" s="14">
        <f t="shared" si="65"/>
        <v>28.571428571428569</v>
      </c>
      <c r="I230" s="14">
        <f t="shared" si="65"/>
        <v>44.444444444444443</v>
      </c>
      <c r="J230" s="14">
        <f t="shared" si="65"/>
        <v>35.897435897435898</v>
      </c>
    </row>
    <row r="231" spans="1:10" ht="12" customHeight="1" x14ac:dyDescent="0.25">
      <c r="A231" s="9" t="s">
        <v>61</v>
      </c>
      <c r="B231" s="26">
        <v>25</v>
      </c>
      <c r="C231" s="26">
        <v>11</v>
      </c>
      <c r="D231" s="26">
        <f>+B231+C231</f>
        <v>36</v>
      </c>
      <c r="E231" s="26">
        <v>4</v>
      </c>
      <c r="F231" s="26">
        <v>4</v>
      </c>
      <c r="G231" s="26">
        <f>+E231+F231</f>
        <v>8</v>
      </c>
      <c r="H231" s="14">
        <f t="shared" si="65"/>
        <v>16</v>
      </c>
      <c r="I231" s="14">
        <f t="shared" si="65"/>
        <v>36.363636363636367</v>
      </c>
      <c r="J231" s="14">
        <f t="shared" si="65"/>
        <v>22.222222222222221</v>
      </c>
    </row>
    <row r="232" spans="1:10" ht="12" customHeight="1" x14ac:dyDescent="0.25">
      <c r="A232" s="9" t="s">
        <v>143</v>
      </c>
      <c r="B232" s="26">
        <v>14</v>
      </c>
      <c r="C232" s="26">
        <v>8</v>
      </c>
      <c r="D232" s="26">
        <f>+B232+C232</f>
        <v>22</v>
      </c>
      <c r="E232" s="26">
        <v>9</v>
      </c>
      <c r="F232" s="26">
        <v>4</v>
      </c>
      <c r="G232" s="26">
        <f>+E232+F232</f>
        <v>13</v>
      </c>
      <c r="H232" s="14">
        <f t="shared" si="65"/>
        <v>64.285714285714292</v>
      </c>
      <c r="I232" s="14">
        <f t="shared" si="65"/>
        <v>50</v>
      </c>
      <c r="J232" s="14">
        <f t="shared" si="65"/>
        <v>59.090909090909093</v>
      </c>
    </row>
    <row r="233" spans="1:10" ht="12" customHeight="1" x14ac:dyDescent="0.25">
      <c r="A233" s="9" t="s">
        <v>60</v>
      </c>
      <c r="B233" s="26">
        <v>30</v>
      </c>
      <c r="C233" s="26">
        <v>33</v>
      </c>
      <c r="D233" s="26">
        <f>+B233+C233</f>
        <v>63</v>
      </c>
      <c r="E233" s="26">
        <v>3</v>
      </c>
      <c r="F233" s="26">
        <v>7</v>
      </c>
      <c r="G233" s="26">
        <f>+E233+F233</f>
        <v>10</v>
      </c>
      <c r="H233" s="14">
        <f t="shared" si="65"/>
        <v>10</v>
      </c>
      <c r="I233" s="14">
        <f t="shared" si="65"/>
        <v>21.212121212121211</v>
      </c>
      <c r="J233" s="14">
        <f t="shared" si="65"/>
        <v>15.873015873015872</v>
      </c>
    </row>
    <row r="234" spans="1:10" ht="12" customHeight="1" x14ac:dyDescent="0.25">
      <c r="A234" s="2" t="s">
        <v>43</v>
      </c>
      <c r="B234" s="30">
        <f t="shared" ref="B234:G234" si="72">B8+B107+B199</f>
        <v>3550</v>
      </c>
      <c r="C234" s="30">
        <f t="shared" si="72"/>
        <v>5281</v>
      </c>
      <c r="D234" s="30">
        <f t="shared" si="72"/>
        <v>8831</v>
      </c>
      <c r="E234" s="30">
        <f t="shared" si="72"/>
        <v>2117</v>
      </c>
      <c r="F234" s="30">
        <f t="shared" si="72"/>
        <v>3535</v>
      </c>
      <c r="G234" s="30">
        <f t="shared" si="72"/>
        <v>5652</v>
      </c>
      <c r="H234" s="30">
        <f t="shared" si="65"/>
        <v>59.633802816901408</v>
      </c>
      <c r="I234" s="30">
        <f t="shared" si="65"/>
        <v>66.938079909108126</v>
      </c>
      <c r="J234" s="30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8" t="s">
        <v>2</v>
      </c>
      <c r="B236" s="8"/>
      <c r="C236" s="8"/>
      <c r="D236" s="8"/>
      <c r="E236" s="1"/>
      <c r="F236" s="1"/>
      <c r="G236" s="1"/>
      <c r="H236" s="1"/>
      <c r="I236" s="1"/>
      <c r="J236" s="8"/>
    </row>
    <row r="237" spans="1:10" x14ac:dyDescent="0.25">
      <c r="A237" s="8"/>
      <c r="B237" s="8"/>
      <c r="C237" s="8"/>
      <c r="D237" s="8"/>
      <c r="E237" s="1"/>
      <c r="F237" s="1"/>
      <c r="G237" s="1"/>
      <c r="H237" s="1"/>
      <c r="I237" s="1"/>
      <c r="J237" s="8"/>
    </row>
    <row r="238" spans="1:10" ht="24" customHeight="1" x14ac:dyDescent="0.25">
      <c r="A238" s="21" t="s">
        <v>150</v>
      </c>
      <c r="B238" s="74" t="s">
        <v>164</v>
      </c>
      <c r="C238" s="74"/>
      <c r="D238" s="74"/>
      <c r="E238" s="74"/>
      <c r="F238" s="74"/>
      <c r="G238" s="74"/>
      <c r="H238" s="74"/>
      <c r="I238" s="74"/>
      <c r="J238" s="74"/>
    </row>
    <row r="239" spans="1:10" x14ac:dyDescent="0.25">
      <c r="A239" s="21" t="s">
        <v>151</v>
      </c>
      <c r="B239" s="74" t="s">
        <v>165</v>
      </c>
      <c r="C239" s="74"/>
      <c r="D239" s="74"/>
      <c r="E239" s="74"/>
      <c r="F239" s="74"/>
      <c r="G239" s="74"/>
      <c r="H239" s="74"/>
      <c r="I239" s="74"/>
      <c r="J239" s="74"/>
    </row>
    <row r="240" spans="1:10" x14ac:dyDescent="0.25">
      <c r="A240" s="8"/>
      <c r="B240" s="74"/>
      <c r="C240" s="74"/>
      <c r="D240" s="74"/>
      <c r="E240" s="74"/>
      <c r="F240" s="74"/>
      <c r="G240" s="74"/>
      <c r="H240" s="74"/>
      <c r="I240" s="74"/>
      <c r="J240" s="74"/>
    </row>
    <row r="241" spans="1:10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 x14ac:dyDescent="0.25">
      <c r="A242" s="75" t="s">
        <v>145</v>
      </c>
      <c r="B242" s="76" t="s">
        <v>152</v>
      </c>
      <c r="C242" s="76"/>
      <c r="D242" s="76"/>
      <c r="E242" s="76"/>
      <c r="F242" s="8"/>
      <c r="G242" s="12"/>
      <c r="H242" s="12"/>
      <c r="I242" s="12"/>
      <c r="J242" s="8"/>
    </row>
    <row r="243" spans="1:10" x14ac:dyDescent="0.25">
      <c r="A243" s="75"/>
      <c r="B243" s="77" t="s">
        <v>153</v>
      </c>
      <c r="C243" s="77"/>
      <c r="D243" s="77"/>
      <c r="E243" s="77"/>
      <c r="F243" s="8"/>
      <c r="G243" s="12"/>
      <c r="H243" s="12"/>
      <c r="I243" s="12"/>
      <c r="J243" s="8"/>
    </row>
    <row r="244" spans="1:10" x14ac:dyDescent="0.25">
      <c r="A244" s="8"/>
      <c r="B244" s="8"/>
      <c r="C244" s="8"/>
      <c r="D244" s="8"/>
      <c r="E244" s="8"/>
      <c r="F244" s="8"/>
      <c r="G244" s="12"/>
      <c r="H244" s="12"/>
      <c r="I244" s="12"/>
      <c r="J244" s="8"/>
    </row>
    <row r="245" spans="1:10" x14ac:dyDescent="0.25">
      <c r="A245" s="8"/>
      <c r="B245" s="8" t="s">
        <v>144</v>
      </c>
      <c r="C245" s="8"/>
      <c r="D245" s="8"/>
      <c r="E245" s="8"/>
      <c r="F245" s="8"/>
      <c r="G245" s="12"/>
      <c r="H245" s="12"/>
      <c r="I245" s="12"/>
      <c r="J245" s="8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84E46-50B5-4AB6-BF54-998E4E15DF7F}">
  <sheetPr>
    <tabColor theme="9" tint="-0.499984740745262"/>
  </sheetPr>
  <dimension ref="A1:I834"/>
  <sheetViews>
    <sheetView showGridLines="0" showZeros="0" tabSelected="1" zoomScaleNormal="100" zoomScaleSheetLayoutView="100" workbookViewId="0">
      <selection sqref="A1:C1"/>
    </sheetView>
  </sheetViews>
  <sheetFormatPr baseColWidth="10" defaultRowHeight="12" x14ac:dyDescent="0.2"/>
  <cols>
    <col min="1" max="1" width="61.5703125" style="4" customWidth="1"/>
    <col min="2" max="4" width="8.140625" style="3" customWidth="1"/>
    <col min="5" max="16384" width="11.42578125" style="4"/>
  </cols>
  <sheetData>
    <row r="1" spans="1:9" s="62" customFormat="1" x14ac:dyDescent="0.2">
      <c r="A1" s="71"/>
      <c r="B1" s="71"/>
      <c r="C1" s="71"/>
      <c r="D1" s="69"/>
    </row>
    <row r="2" spans="1:9" s="63" customFormat="1" x14ac:dyDescent="0.2">
      <c r="A2" s="61"/>
      <c r="B2" s="67"/>
      <c r="C2" s="67"/>
      <c r="D2" s="60"/>
    </row>
    <row r="3" spans="1:9" s="64" customFormat="1" x14ac:dyDescent="0.2">
      <c r="A3" s="65"/>
      <c r="B3" s="68"/>
      <c r="C3" s="68"/>
      <c r="D3" s="66"/>
    </row>
    <row r="4" spans="1:9" s="59" customFormat="1" x14ac:dyDescent="0.2">
      <c r="A4" s="89" t="s">
        <v>211</v>
      </c>
      <c r="B4" s="89"/>
      <c r="C4" s="89"/>
      <c r="D4" s="89"/>
    </row>
    <row r="6" spans="1:9" x14ac:dyDescent="0.2">
      <c r="A6" s="85" t="s">
        <v>44</v>
      </c>
      <c r="B6" s="72" t="s">
        <v>45</v>
      </c>
      <c r="C6" s="72" t="s">
        <v>46</v>
      </c>
      <c r="D6" s="87" t="s">
        <v>0</v>
      </c>
    </row>
    <row r="7" spans="1:9" x14ac:dyDescent="0.2">
      <c r="A7" s="86"/>
      <c r="B7" s="73"/>
      <c r="C7" s="73"/>
      <c r="D7" s="88"/>
    </row>
    <row r="8" spans="1:9" x14ac:dyDescent="0.2">
      <c r="A8" s="46" t="s">
        <v>50</v>
      </c>
      <c r="B8" s="47">
        <v>0</v>
      </c>
      <c r="C8" s="47">
        <v>3</v>
      </c>
      <c r="D8" s="47">
        <v>3</v>
      </c>
      <c r="E8" s="7"/>
    </row>
    <row r="9" spans="1:9" x14ac:dyDescent="0.2">
      <c r="A9" s="36" t="s">
        <v>51</v>
      </c>
      <c r="B9" s="37">
        <v>0</v>
      </c>
      <c r="C9" s="37">
        <v>3</v>
      </c>
      <c r="D9" s="37">
        <v>3</v>
      </c>
      <c r="E9" s="7"/>
    </row>
    <row r="10" spans="1:9" s="5" customFormat="1" x14ac:dyDescent="0.2">
      <c r="A10" s="38" t="s">
        <v>147</v>
      </c>
      <c r="B10" s="45">
        <v>0</v>
      </c>
      <c r="C10" s="45">
        <v>1</v>
      </c>
      <c r="D10" s="45">
        <v>1</v>
      </c>
      <c r="E10" s="7"/>
    </row>
    <row r="11" spans="1:9" s="33" customFormat="1" x14ac:dyDescent="0.2">
      <c r="A11" s="38" t="s">
        <v>137</v>
      </c>
      <c r="B11" s="45">
        <v>0</v>
      </c>
      <c r="C11" s="45">
        <v>2</v>
      </c>
      <c r="D11" s="45">
        <v>2</v>
      </c>
      <c r="E11" s="7"/>
      <c r="F11" s="4"/>
      <c r="G11" s="4"/>
      <c r="H11" s="4"/>
      <c r="I11" s="4"/>
    </row>
    <row r="12" spans="1:9" s="5" customFormat="1" x14ac:dyDescent="0.2">
      <c r="A12" s="35" t="s">
        <v>37</v>
      </c>
      <c r="B12" s="43">
        <v>122</v>
      </c>
      <c r="C12" s="43">
        <v>161</v>
      </c>
      <c r="D12" s="43">
        <v>283</v>
      </c>
      <c r="E12" s="7"/>
    </row>
    <row r="13" spans="1:9" x14ac:dyDescent="0.2">
      <c r="A13" s="36" t="s">
        <v>36</v>
      </c>
      <c r="B13" s="34">
        <v>1</v>
      </c>
      <c r="C13" s="34">
        <v>1</v>
      </c>
      <c r="D13" s="34">
        <v>2</v>
      </c>
      <c r="E13" s="7"/>
    </row>
    <row r="14" spans="1:9" x14ac:dyDescent="0.2">
      <c r="A14" s="38" t="s">
        <v>168</v>
      </c>
      <c r="B14" s="45">
        <v>1</v>
      </c>
      <c r="C14" s="45">
        <v>1</v>
      </c>
      <c r="D14" s="45">
        <v>2</v>
      </c>
      <c r="E14" s="7"/>
    </row>
    <row r="15" spans="1:9" x14ac:dyDescent="0.2">
      <c r="A15" s="36" t="s">
        <v>35</v>
      </c>
      <c r="B15" s="34">
        <v>6</v>
      </c>
      <c r="C15" s="34">
        <v>7</v>
      </c>
      <c r="D15" s="34">
        <v>13</v>
      </c>
      <c r="E15" s="7"/>
    </row>
    <row r="16" spans="1:9" s="5" customFormat="1" ht="24" x14ac:dyDescent="0.2">
      <c r="A16" s="39" t="s">
        <v>166</v>
      </c>
      <c r="B16" s="45">
        <v>2</v>
      </c>
      <c r="C16" s="45">
        <v>0</v>
      </c>
      <c r="D16" s="45">
        <v>2</v>
      </c>
      <c r="E16" s="7"/>
    </row>
    <row r="17" spans="1:5" s="5" customFormat="1" x14ac:dyDescent="0.2">
      <c r="A17" s="38" t="s">
        <v>134</v>
      </c>
      <c r="B17" s="45">
        <v>1</v>
      </c>
      <c r="C17" s="45">
        <v>6</v>
      </c>
      <c r="D17" s="45">
        <v>7</v>
      </c>
      <c r="E17" s="7"/>
    </row>
    <row r="18" spans="1:5" s="5" customFormat="1" x14ac:dyDescent="0.2">
      <c r="A18" s="38" t="s">
        <v>133</v>
      </c>
      <c r="B18" s="45">
        <v>1</v>
      </c>
      <c r="C18" s="45">
        <v>0</v>
      </c>
      <c r="D18" s="45">
        <v>1</v>
      </c>
      <c r="E18" s="7"/>
    </row>
    <row r="19" spans="1:5" s="5" customFormat="1" x14ac:dyDescent="0.2">
      <c r="A19" s="38" t="s">
        <v>88</v>
      </c>
      <c r="B19" s="45">
        <v>2</v>
      </c>
      <c r="C19" s="45">
        <v>1</v>
      </c>
      <c r="D19" s="45">
        <v>3</v>
      </c>
      <c r="E19" s="7"/>
    </row>
    <row r="20" spans="1:5" x14ac:dyDescent="0.2">
      <c r="A20" s="36" t="s">
        <v>34</v>
      </c>
      <c r="B20" s="34">
        <v>1</v>
      </c>
      <c r="C20" s="34">
        <v>3</v>
      </c>
      <c r="D20" s="34">
        <v>4</v>
      </c>
      <c r="E20" s="7"/>
    </row>
    <row r="21" spans="1:5" s="5" customFormat="1" x14ac:dyDescent="0.2">
      <c r="A21" s="38" t="s">
        <v>132</v>
      </c>
      <c r="B21" s="45">
        <v>1</v>
      </c>
      <c r="C21" s="45">
        <v>0</v>
      </c>
      <c r="D21" s="45">
        <v>1</v>
      </c>
      <c r="E21" s="7"/>
    </row>
    <row r="22" spans="1:5" s="5" customFormat="1" x14ac:dyDescent="0.2">
      <c r="A22" s="38" t="s">
        <v>191</v>
      </c>
      <c r="B22" s="45">
        <v>0</v>
      </c>
      <c r="C22" s="45">
        <v>3</v>
      </c>
      <c r="D22" s="45">
        <v>3</v>
      </c>
      <c r="E22" s="7"/>
    </row>
    <row r="23" spans="1:5" s="5" customFormat="1" x14ac:dyDescent="0.2">
      <c r="A23" s="36" t="s">
        <v>33</v>
      </c>
      <c r="B23" s="34">
        <v>4</v>
      </c>
      <c r="C23" s="34">
        <v>7</v>
      </c>
      <c r="D23" s="34">
        <v>11</v>
      </c>
      <c r="E23" s="7"/>
    </row>
    <row r="24" spans="1:5" x14ac:dyDescent="0.2">
      <c r="A24" s="38" t="s">
        <v>169</v>
      </c>
      <c r="B24" s="45">
        <v>0</v>
      </c>
      <c r="C24" s="45">
        <v>4</v>
      </c>
      <c r="D24" s="45">
        <v>4</v>
      </c>
      <c r="E24" s="7"/>
    </row>
    <row r="25" spans="1:5" x14ac:dyDescent="0.2">
      <c r="A25" s="38" t="s">
        <v>129</v>
      </c>
      <c r="B25" s="45">
        <v>3</v>
      </c>
      <c r="C25" s="45">
        <v>2</v>
      </c>
      <c r="D25" s="45">
        <v>5</v>
      </c>
      <c r="E25" s="7"/>
    </row>
    <row r="26" spans="1:5" x14ac:dyDescent="0.2">
      <c r="A26" s="38" t="s">
        <v>206</v>
      </c>
      <c r="B26" s="45">
        <v>0</v>
      </c>
      <c r="C26" s="45">
        <v>1</v>
      </c>
      <c r="D26" s="45">
        <v>1</v>
      </c>
      <c r="E26" s="7"/>
    </row>
    <row r="27" spans="1:5" x14ac:dyDescent="0.2">
      <c r="A27" s="38" t="s">
        <v>128</v>
      </c>
      <c r="B27" s="45">
        <v>1</v>
      </c>
      <c r="C27" s="45">
        <v>0</v>
      </c>
      <c r="D27" s="45">
        <v>1</v>
      </c>
      <c r="E27" s="7"/>
    </row>
    <row r="28" spans="1:5" s="5" customFormat="1" x14ac:dyDescent="0.2">
      <c r="A28" s="36" t="s">
        <v>32</v>
      </c>
      <c r="B28" s="34">
        <v>10</v>
      </c>
      <c r="C28" s="34">
        <v>3</v>
      </c>
      <c r="D28" s="34">
        <v>13</v>
      </c>
      <c r="E28" s="7"/>
    </row>
    <row r="29" spans="1:5" x14ac:dyDescent="0.2">
      <c r="A29" s="38" t="s">
        <v>100</v>
      </c>
      <c r="B29" s="45">
        <v>1</v>
      </c>
      <c r="C29" s="45">
        <v>1</v>
      </c>
      <c r="D29" s="45">
        <v>2</v>
      </c>
      <c r="E29" s="7"/>
    </row>
    <row r="30" spans="1:5" x14ac:dyDescent="0.2">
      <c r="A30" s="38" t="s">
        <v>126</v>
      </c>
      <c r="B30" s="45">
        <v>1</v>
      </c>
      <c r="C30" s="45">
        <v>0</v>
      </c>
      <c r="D30" s="45">
        <v>1</v>
      </c>
      <c r="E30" s="7"/>
    </row>
    <row r="31" spans="1:5" x14ac:dyDescent="0.2">
      <c r="A31" s="38" t="s">
        <v>125</v>
      </c>
      <c r="B31" s="45">
        <v>8</v>
      </c>
      <c r="C31" s="45">
        <v>1</v>
      </c>
      <c r="D31" s="45">
        <v>9</v>
      </c>
      <c r="E31" s="7"/>
    </row>
    <row r="32" spans="1:5" x14ac:dyDescent="0.2">
      <c r="A32" s="38" t="s">
        <v>212</v>
      </c>
      <c r="B32" s="45">
        <v>0</v>
      </c>
      <c r="C32" s="45">
        <v>1</v>
      </c>
      <c r="D32" s="45">
        <v>1</v>
      </c>
      <c r="E32" s="7"/>
    </row>
    <row r="33" spans="1:5" x14ac:dyDescent="0.2">
      <c r="A33" s="36" t="s">
        <v>31</v>
      </c>
      <c r="B33" s="34">
        <v>4</v>
      </c>
      <c r="C33" s="34">
        <v>17</v>
      </c>
      <c r="D33" s="34">
        <v>21</v>
      </c>
      <c r="E33" s="7"/>
    </row>
    <row r="34" spans="1:5" x14ac:dyDescent="0.2">
      <c r="A34" s="38" t="s">
        <v>124</v>
      </c>
      <c r="B34" s="45">
        <v>1</v>
      </c>
      <c r="C34" s="45">
        <v>3</v>
      </c>
      <c r="D34" s="45">
        <v>4</v>
      </c>
      <c r="E34" s="7"/>
    </row>
    <row r="35" spans="1:5" x14ac:dyDescent="0.2">
      <c r="A35" s="38" t="s">
        <v>79</v>
      </c>
      <c r="B35" s="45">
        <v>0</v>
      </c>
      <c r="C35" s="45">
        <v>2</v>
      </c>
      <c r="D35" s="45">
        <v>2</v>
      </c>
      <c r="E35" s="7"/>
    </row>
    <row r="36" spans="1:5" x14ac:dyDescent="0.2">
      <c r="A36" s="38" t="s">
        <v>197</v>
      </c>
      <c r="B36" s="45">
        <v>1</v>
      </c>
      <c r="C36" s="45">
        <v>2</v>
      </c>
      <c r="D36" s="45">
        <v>3</v>
      </c>
      <c r="E36" s="7"/>
    </row>
    <row r="37" spans="1:5" s="5" customFormat="1" x14ac:dyDescent="0.2">
      <c r="A37" s="38" t="s">
        <v>170</v>
      </c>
      <c r="B37" s="45">
        <v>2</v>
      </c>
      <c r="C37" s="45">
        <v>7</v>
      </c>
      <c r="D37" s="45">
        <v>9</v>
      </c>
      <c r="E37" s="7"/>
    </row>
    <row r="38" spans="1:5" x14ac:dyDescent="0.2">
      <c r="A38" s="38" t="s">
        <v>171</v>
      </c>
      <c r="B38" s="45">
        <v>0</v>
      </c>
      <c r="C38" s="45">
        <v>3</v>
      </c>
      <c r="D38" s="45">
        <v>3</v>
      </c>
      <c r="E38" s="7"/>
    </row>
    <row r="39" spans="1:5" x14ac:dyDescent="0.2">
      <c r="A39" s="36" t="s">
        <v>30</v>
      </c>
      <c r="B39" s="34">
        <v>8</v>
      </c>
      <c r="C39" s="34">
        <v>2</v>
      </c>
      <c r="D39" s="34">
        <v>10</v>
      </c>
      <c r="E39" s="7"/>
    </row>
    <row r="40" spans="1:5" x14ac:dyDescent="0.2">
      <c r="A40" s="38" t="s">
        <v>90</v>
      </c>
      <c r="B40" s="45">
        <v>1</v>
      </c>
      <c r="C40" s="45">
        <v>0</v>
      </c>
      <c r="D40" s="45">
        <v>1</v>
      </c>
      <c r="E40" s="7"/>
    </row>
    <row r="41" spans="1:5" x14ac:dyDescent="0.2">
      <c r="A41" s="38" t="s">
        <v>172</v>
      </c>
      <c r="B41" s="45">
        <v>5</v>
      </c>
      <c r="C41" s="45">
        <v>2</v>
      </c>
      <c r="D41" s="45">
        <v>7</v>
      </c>
      <c r="E41" s="7"/>
    </row>
    <row r="42" spans="1:5" s="5" customFormat="1" x14ac:dyDescent="0.2">
      <c r="A42" s="38" t="s">
        <v>173</v>
      </c>
      <c r="B42" s="45">
        <v>1</v>
      </c>
      <c r="C42" s="45">
        <v>0</v>
      </c>
      <c r="D42" s="45">
        <v>1</v>
      </c>
      <c r="E42" s="7"/>
    </row>
    <row r="43" spans="1:5" x14ac:dyDescent="0.2">
      <c r="A43" s="39" t="s">
        <v>174</v>
      </c>
      <c r="B43" s="45">
        <v>1</v>
      </c>
      <c r="C43" s="45">
        <v>0</v>
      </c>
      <c r="D43" s="45">
        <v>1</v>
      </c>
      <c r="E43" s="7"/>
    </row>
    <row r="44" spans="1:5" x14ac:dyDescent="0.2">
      <c r="A44" s="36" t="s">
        <v>29</v>
      </c>
      <c r="B44" s="34">
        <v>27</v>
      </c>
      <c r="C44" s="34">
        <v>30</v>
      </c>
      <c r="D44" s="34">
        <v>57</v>
      </c>
      <c r="E44" s="7"/>
    </row>
    <row r="45" spans="1:5" x14ac:dyDescent="0.2">
      <c r="A45" s="38" t="s">
        <v>123</v>
      </c>
      <c r="B45" s="45">
        <v>2</v>
      </c>
      <c r="C45" s="45">
        <v>4</v>
      </c>
      <c r="D45" s="45">
        <v>6</v>
      </c>
      <c r="E45" s="7"/>
    </row>
    <row r="46" spans="1:5" s="5" customFormat="1" x14ac:dyDescent="0.2">
      <c r="A46" s="38" t="s">
        <v>175</v>
      </c>
      <c r="B46" s="45">
        <v>12</v>
      </c>
      <c r="C46" s="45">
        <v>8</v>
      </c>
      <c r="D46" s="45">
        <v>20</v>
      </c>
      <c r="E46" s="7"/>
    </row>
    <row r="47" spans="1:5" s="5" customFormat="1" x14ac:dyDescent="0.2">
      <c r="A47" s="38" t="s">
        <v>176</v>
      </c>
      <c r="B47" s="45">
        <v>6</v>
      </c>
      <c r="C47" s="45">
        <v>9</v>
      </c>
      <c r="D47" s="45">
        <v>15</v>
      </c>
      <c r="E47" s="7"/>
    </row>
    <row r="48" spans="1:5" x14ac:dyDescent="0.2">
      <c r="A48" s="39" t="s">
        <v>95</v>
      </c>
      <c r="B48" s="45">
        <v>0</v>
      </c>
      <c r="C48" s="45">
        <v>1</v>
      </c>
      <c r="D48" s="45">
        <v>1</v>
      </c>
      <c r="E48" s="7"/>
    </row>
    <row r="49" spans="1:5" x14ac:dyDescent="0.2">
      <c r="A49" s="38" t="s">
        <v>177</v>
      </c>
      <c r="B49" s="45">
        <v>4</v>
      </c>
      <c r="C49" s="45">
        <v>1</v>
      </c>
      <c r="D49" s="45">
        <v>5</v>
      </c>
      <c r="E49" s="7"/>
    </row>
    <row r="50" spans="1:5" x14ac:dyDescent="0.2">
      <c r="A50" s="39" t="s">
        <v>178</v>
      </c>
      <c r="B50" s="45">
        <v>3</v>
      </c>
      <c r="C50" s="45">
        <v>7</v>
      </c>
      <c r="D50" s="45">
        <v>10</v>
      </c>
      <c r="E50" s="7"/>
    </row>
    <row r="51" spans="1:5" x14ac:dyDescent="0.2">
      <c r="A51" s="36" t="s">
        <v>28</v>
      </c>
      <c r="B51" s="34">
        <v>8</v>
      </c>
      <c r="C51" s="34">
        <v>17</v>
      </c>
      <c r="D51" s="34">
        <v>25</v>
      </c>
      <c r="E51" s="7"/>
    </row>
    <row r="52" spans="1:5" x14ac:dyDescent="0.2">
      <c r="A52" s="38" t="s">
        <v>80</v>
      </c>
      <c r="B52" s="45">
        <v>8</v>
      </c>
      <c r="C52" s="45">
        <v>15</v>
      </c>
      <c r="D52" s="45">
        <v>23</v>
      </c>
      <c r="E52" s="7"/>
    </row>
    <row r="53" spans="1:5" x14ac:dyDescent="0.2">
      <c r="A53" s="39" t="s">
        <v>185</v>
      </c>
      <c r="B53" s="45">
        <v>0</v>
      </c>
      <c r="C53" s="45">
        <v>2</v>
      </c>
      <c r="D53" s="45">
        <v>2</v>
      </c>
      <c r="E53" s="7"/>
    </row>
    <row r="54" spans="1:5" x14ac:dyDescent="0.2">
      <c r="A54" s="36" t="s">
        <v>27</v>
      </c>
      <c r="B54" s="34">
        <v>6</v>
      </c>
      <c r="C54" s="34">
        <v>8</v>
      </c>
      <c r="D54" s="34">
        <v>14</v>
      </c>
      <c r="E54" s="7"/>
    </row>
    <row r="55" spans="1:5" x14ac:dyDescent="0.2">
      <c r="A55" s="38" t="s">
        <v>192</v>
      </c>
      <c r="B55" s="45">
        <v>4</v>
      </c>
      <c r="C55" s="45">
        <v>3</v>
      </c>
      <c r="D55" s="45">
        <v>7</v>
      </c>
      <c r="E55" s="7"/>
    </row>
    <row r="56" spans="1:5" x14ac:dyDescent="0.2">
      <c r="A56" s="38" t="s">
        <v>96</v>
      </c>
      <c r="B56" s="45">
        <v>0</v>
      </c>
      <c r="C56" s="45">
        <v>1</v>
      </c>
      <c r="D56" s="45">
        <v>1</v>
      </c>
      <c r="E56" s="7"/>
    </row>
    <row r="57" spans="1:5" x14ac:dyDescent="0.2">
      <c r="A57" s="38" t="s">
        <v>193</v>
      </c>
      <c r="B57" s="45">
        <v>1</v>
      </c>
      <c r="C57" s="45">
        <v>1</v>
      </c>
      <c r="D57" s="45">
        <v>2</v>
      </c>
      <c r="E57" s="7"/>
    </row>
    <row r="58" spans="1:5" s="5" customFormat="1" x14ac:dyDescent="0.2">
      <c r="A58" s="39" t="s">
        <v>121</v>
      </c>
      <c r="B58" s="45">
        <v>0</v>
      </c>
      <c r="C58" s="45">
        <v>1</v>
      </c>
      <c r="D58" s="45">
        <v>1</v>
      </c>
      <c r="E58" s="7"/>
    </row>
    <row r="59" spans="1:5" x14ac:dyDescent="0.2">
      <c r="A59" s="38" t="s">
        <v>120</v>
      </c>
      <c r="B59" s="45">
        <v>0</v>
      </c>
      <c r="C59" s="45">
        <v>1</v>
      </c>
      <c r="D59" s="45">
        <v>1</v>
      </c>
      <c r="E59" s="7"/>
    </row>
    <row r="60" spans="1:5" x14ac:dyDescent="0.2">
      <c r="A60" s="39" t="s">
        <v>194</v>
      </c>
      <c r="B60" s="45">
        <v>1</v>
      </c>
      <c r="C60" s="45">
        <v>1</v>
      </c>
      <c r="D60" s="45">
        <v>2</v>
      </c>
      <c r="E60" s="7"/>
    </row>
    <row r="61" spans="1:5" x14ac:dyDescent="0.2">
      <c r="A61" s="36" t="s">
        <v>26</v>
      </c>
      <c r="B61" s="34">
        <v>2</v>
      </c>
      <c r="C61" s="34">
        <v>13</v>
      </c>
      <c r="D61" s="34">
        <v>15</v>
      </c>
      <c r="E61" s="7"/>
    </row>
    <row r="62" spans="1:5" x14ac:dyDescent="0.2">
      <c r="A62" s="39" t="s">
        <v>167</v>
      </c>
      <c r="B62" s="45">
        <v>2</v>
      </c>
      <c r="C62" s="45">
        <v>13</v>
      </c>
      <c r="D62" s="45">
        <v>15</v>
      </c>
      <c r="E62" s="7"/>
    </row>
    <row r="63" spans="1:5" s="5" customFormat="1" x14ac:dyDescent="0.2">
      <c r="A63" s="36" t="s">
        <v>25</v>
      </c>
      <c r="B63" s="34">
        <v>1</v>
      </c>
      <c r="C63" s="34">
        <v>1</v>
      </c>
      <c r="D63" s="34">
        <v>2</v>
      </c>
      <c r="E63" s="7"/>
    </row>
    <row r="64" spans="1:5" x14ac:dyDescent="0.2">
      <c r="A64" s="38" t="s">
        <v>118</v>
      </c>
      <c r="B64" s="45">
        <v>1</v>
      </c>
      <c r="C64" s="45">
        <v>1</v>
      </c>
      <c r="D64" s="45">
        <v>2</v>
      </c>
      <c r="E64" s="7"/>
    </row>
    <row r="65" spans="1:6" x14ac:dyDescent="0.2">
      <c r="A65" s="36" t="s">
        <v>24</v>
      </c>
      <c r="B65" s="34">
        <v>6</v>
      </c>
      <c r="C65" s="34">
        <v>2</v>
      </c>
      <c r="D65" s="34">
        <v>8</v>
      </c>
      <c r="E65" s="7"/>
    </row>
    <row r="66" spans="1:6" s="5" customFormat="1" x14ac:dyDescent="0.2">
      <c r="A66" s="38" t="s">
        <v>114</v>
      </c>
      <c r="B66" s="45">
        <v>1</v>
      </c>
      <c r="C66" s="45">
        <v>1</v>
      </c>
      <c r="D66" s="45">
        <v>2</v>
      </c>
      <c r="E66" s="7"/>
    </row>
    <row r="67" spans="1:6" s="5" customFormat="1" x14ac:dyDescent="0.2">
      <c r="A67" s="38" t="s">
        <v>214</v>
      </c>
      <c r="B67" s="45">
        <v>1</v>
      </c>
      <c r="C67" s="45">
        <v>0</v>
      </c>
      <c r="D67" s="45">
        <v>1</v>
      </c>
      <c r="E67" s="7"/>
    </row>
    <row r="68" spans="1:6" s="5" customFormat="1" x14ac:dyDescent="0.2">
      <c r="A68" s="38" t="s">
        <v>113</v>
      </c>
      <c r="B68" s="45">
        <v>2</v>
      </c>
      <c r="C68" s="45">
        <v>0</v>
      </c>
      <c r="D68" s="45">
        <v>2</v>
      </c>
      <c r="E68" s="7"/>
    </row>
    <row r="69" spans="1:6" x14ac:dyDescent="0.2">
      <c r="A69" s="38" t="s">
        <v>215</v>
      </c>
      <c r="B69" s="45">
        <v>1</v>
      </c>
      <c r="C69" s="45">
        <v>0</v>
      </c>
      <c r="D69" s="45">
        <v>1</v>
      </c>
      <c r="E69" s="7"/>
    </row>
    <row r="70" spans="1:6" s="5" customFormat="1" x14ac:dyDescent="0.2">
      <c r="A70" s="41" t="s">
        <v>59</v>
      </c>
      <c r="B70" s="45">
        <v>1</v>
      </c>
      <c r="C70" s="45">
        <v>1</v>
      </c>
      <c r="D70" s="45">
        <v>2</v>
      </c>
      <c r="E70" s="7"/>
    </row>
    <row r="71" spans="1:6" x14ac:dyDescent="0.2">
      <c r="A71" s="36" t="s">
        <v>23</v>
      </c>
      <c r="B71" s="34">
        <v>14</v>
      </c>
      <c r="C71" s="34">
        <v>3</v>
      </c>
      <c r="D71" s="34">
        <v>17</v>
      </c>
      <c r="E71" s="7"/>
    </row>
    <row r="72" spans="1:6" s="5" customFormat="1" x14ac:dyDescent="0.2">
      <c r="A72" s="38" t="s">
        <v>200</v>
      </c>
      <c r="B72" s="45">
        <v>3</v>
      </c>
      <c r="C72" s="45">
        <v>1</v>
      </c>
      <c r="D72" s="45">
        <v>4</v>
      </c>
      <c r="E72" s="7"/>
    </row>
    <row r="73" spans="1:6" s="5" customFormat="1" x14ac:dyDescent="0.2">
      <c r="A73" s="38" t="s">
        <v>198</v>
      </c>
      <c r="B73" s="45">
        <v>2</v>
      </c>
      <c r="C73" s="45">
        <v>0</v>
      </c>
      <c r="D73" s="45">
        <v>2</v>
      </c>
      <c r="E73" s="7"/>
    </row>
    <row r="74" spans="1:6" x14ac:dyDescent="0.2">
      <c r="A74" s="38" t="s">
        <v>201</v>
      </c>
      <c r="B74" s="45">
        <v>3</v>
      </c>
      <c r="C74" s="45">
        <v>0</v>
      </c>
      <c r="D74" s="45">
        <v>3</v>
      </c>
      <c r="E74" s="7"/>
    </row>
    <row r="75" spans="1:6" x14ac:dyDescent="0.2">
      <c r="A75" s="38" t="s">
        <v>199</v>
      </c>
      <c r="B75" s="45">
        <v>5</v>
      </c>
      <c r="C75" s="45">
        <v>1</v>
      </c>
      <c r="D75" s="45">
        <v>6</v>
      </c>
      <c r="E75" s="7"/>
      <c r="F75" s="4" t="s">
        <v>1</v>
      </c>
    </row>
    <row r="76" spans="1:6" s="5" customFormat="1" x14ac:dyDescent="0.2">
      <c r="A76" s="38" t="s">
        <v>112</v>
      </c>
      <c r="B76" s="45">
        <v>1</v>
      </c>
      <c r="C76" s="45">
        <v>0</v>
      </c>
      <c r="D76" s="45">
        <v>1</v>
      </c>
      <c r="E76" s="7"/>
    </row>
    <row r="77" spans="1:6" s="5" customFormat="1" ht="24" x14ac:dyDescent="0.2">
      <c r="A77" s="39" t="s">
        <v>218</v>
      </c>
      <c r="B77" s="45">
        <v>0</v>
      </c>
      <c r="C77" s="45">
        <v>1</v>
      </c>
      <c r="D77" s="45">
        <v>1</v>
      </c>
      <c r="E77" s="7"/>
    </row>
    <row r="78" spans="1:6" x14ac:dyDescent="0.2">
      <c r="A78" s="36" t="s">
        <v>22</v>
      </c>
      <c r="B78" s="34">
        <v>4</v>
      </c>
      <c r="C78" s="34">
        <v>5</v>
      </c>
      <c r="D78" s="34">
        <v>9</v>
      </c>
      <c r="E78" s="7"/>
    </row>
    <row r="79" spans="1:6" x14ac:dyDescent="0.2">
      <c r="A79" s="38" t="s">
        <v>109</v>
      </c>
      <c r="B79" s="45">
        <v>1</v>
      </c>
      <c r="C79" s="45">
        <v>0</v>
      </c>
      <c r="D79" s="45">
        <v>1</v>
      </c>
      <c r="E79" s="7"/>
    </row>
    <row r="80" spans="1:6" x14ac:dyDescent="0.2">
      <c r="A80" s="41" t="s">
        <v>69</v>
      </c>
      <c r="B80" s="45">
        <v>3</v>
      </c>
      <c r="C80" s="45">
        <v>2</v>
      </c>
      <c r="D80" s="45">
        <v>5</v>
      </c>
      <c r="E80" s="7"/>
    </row>
    <row r="81" spans="1:5" x14ac:dyDescent="0.2">
      <c r="A81" s="41" t="s">
        <v>205</v>
      </c>
      <c r="B81" s="45">
        <v>0</v>
      </c>
      <c r="C81" s="45">
        <v>3</v>
      </c>
      <c r="D81" s="45">
        <v>3</v>
      </c>
      <c r="E81" s="7"/>
    </row>
    <row r="82" spans="1:5" x14ac:dyDescent="0.2">
      <c r="A82" s="36" t="s">
        <v>21</v>
      </c>
      <c r="B82" s="34">
        <v>12</v>
      </c>
      <c r="C82" s="34">
        <v>16</v>
      </c>
      <c r="D82" s="34">
        <v>28</v>
      </c>
      <c r="E82" s="7"/>
    </row>
    <row r="83" spans="1:5" x14ac:dyDescent="0.2">
      <c r="A83" s="41" t="s">
        <v>180</v>
      </c>
      <c r="B83" s="45">
        <v>8</v>
      </c>
      <c r="C83" s="45">
        <v>11</v>
      </c>
      <c r="D83" s="45">
        <v>19</v>
      </c>
      <c r="E83" s="7"/>
    </row>
    <row r="84" spans="1:5" x14ac:dyDescent="0.2">
      <c r="A84" s="38" t="s">
        <v>108</v>
      </c>
      <c r="B84" s="45">
        <v>2</v>
      </c>
      <c r="C84" s="45">
        <v>0</v>
      </c>
      <c r="D84" s="45">
        <v>2</v>
      </c>
      <c r="E84" s="7"/>
    </row>
    <row r="85" spans="1:5" x14ac:dyDescent="0.2">
      <c r="A85" s="38" t="s">
        <v>207</v>
      </c>
      <c r="B85" s="45">
        <v>1</v>
      </c>
      <c r="C85" s="45">
        <v>2</v>
      </c>
      <c r="D85" s="45">
        <v>3</v>
      </c>
      <c r="E85" s="7"/>
    </row>
    <row r="86" spans="1:5" x14ac:dyDescent="0.2">
      <c r="A86" s="38" t="s">
        <v>181</v>
      </c>
      <c r="B86" s="45">
        <v>0</v>
      </c>
      <c r="C86" s="45">
        <v>1</v>
      </c>
      <c r="D86" s="45">
        <v>1</v>
      </c>
      <c r="E86" s="7"/>
    </row>
    <row r="87" spans="1:5" x14ac:dyDescent="0.2">
      <c r="A87" s="38" t="s">
        <v>182</v>
      </c>
      <c r="B87" s="45">
        <v>1</v>
      </c>
      <c r="C87" s="45">
        <v>2</v>
      </c>
      <c r="D87" s="45">
        <v>3</v>
      </c>
      <c r="E87" s="7"/>
    </row>
    <row r="88" spans="1:5" x14ac:dyDescent="0.2">
      <c r="A88" s="36" t="s">
        <v>20</v>
      </c>
      <c r="B88" s="34">
        <v>0</v>
      </c>
      <c r="C88" s="34">
        <v>2</v>
      </c>
      <c r="D88" s="34">
        <v>2</v>
      </c>
      <c r="E88" s="7"/>
    </row>
    <row r="89" spans="1:5" s="5" customFormat="1" x14ac:dyDescent="0.2">
      <c r="A89" s="41" t="s">
        <v>187</v>
      </c>
      <c r="B89" s="45">
        <v>0</v>
      </c>
      <c r="C89" s="45">
        <v>2</v>
      </c>
      <c r="D89" s="45">
        <v>2</v>
      </c>
      <c r="E89" s="7"/>
    </row>
    <row r="90" spans="1:5" x14ac:dyDescent="0.2">
      <c r="A90" s="36" t="s">
        <v>19</v>
      </c>
      <c r="B90" s="34">
        <v>0</v>
      </c>
      <c r="C90" s="34">
        <v>3</v>
      </c>
      <c r="D90" s="34">
        <v>3</v>
      </c>
      <c r="E90" s="7"/>
    </row>
    <row r="91" spans="1:5" x14ac:dyDescent="0.2">
      <c r="A91" s="38" t="s">
        <v>189</v>
      </c>
      <c r="B91" s="45">
        <v>0</v>
      </c>
      <c r="C91" s="45">
        <v>3</v>
      </c>
      <c r="D91" s="45">
        <v>3</v>
      </c>
      <c r="E91" s="7"/>
    </row>
    <row r="92" spans="1:5" x14ac:dyDescent="0.2">
      <c r="A92" s="36" t="s">
        <v>18</v>
      </c>
      <c r="B92" s="34">
        <v>1</v>
      </c>
      <c r="C92" s="34">
        <v>5</v>
      </c>
      <c r="D92" s="34">
        <v>6</v>
      </c>
      <c r="E92" s="7"/>
    </row>
    <row r="93" spans="1:5" x14ac:dyDescent="0.2">
      <c r="A93" s="38" t="s">
        <v>104</v>
      </c>
      <c r="B93" s="45">
        <v>1</v>
      </c>
      <c r="C93" s="45">
        <v>4</v>
      </c>
      <c r="D93" s="45">
        <v>5</v>
      </c>
      <c r="E93" s="7"/>
    </row>
    <row r="94" spans="1:5" x14ac:dyDescent="0.2">
      <c r="A94" s="38" t="s">
        <v>103</v>
      </c>
      <c r="B94" s="45">
        <v>0</v>
      </c>
      <c r="C94" s="45">
        <v>1</v>
      </c>
      <c r="D94" s="45">
        <v>1</v>
      </c>
      <c r="E94" s="7"/>
    </row>
    <row r="95" spans="1:5" x14ac:dyDescent="0.2">
      <c r="A95" s="36" t="s">
        <v>17</v>
      </c>
      <c r="B95" s="34">
        <v>5</v>
      </c>
      <c r="C95" s="34">
        <v>7</v>
      </c>
      <c r="D95" s="34">
        <v>12</v>
      </c>
      <c r="E95" s="7"/>
    </row>
    <row r="96" spans="1:5" x14ac:dyDescent="0.2">
      <c r="A96" s="44" t="s">
        <v>56</v>
      </c>
      <c r="B96" s="45">
        <v>3</v>
      </c>
      <c r="C96" s="45">
        <v>1</v>
      </c>
      <c r="D96" s="45">
        <v>4</v>
      </c>
      <c r="E96" s="7"/>
    </row>
    <row r="97" spans="1:5" s="5" customFormat="1" x14ac:dyDescent="0.2">
      <c r="A97" s="41" t="s">
        <v>188</v>
      </c>
      <c r="B97" s="45">
        <v>2</v>
      </c>
      <c r="C97" s="45">
        <v>1</v>
      </c>
      <c r="D97" s="45">
        <v>3</v>
      </c>
      <c r="E97" s="7"/>
    </row>
    <row r="98" spans="1:5" x14ac:dyDescent="0.2">
      <c r="A98" s="41" t="s">
        <v>54</v>
      </c>
      <c r="B98" s="45">
        <v>0</v>
      </c>
      <c r="C98" s="45">
        <v>2</v>
      </c>
      <c r="D98" s="45">
        <v>2</v>
      </c>
      <c r="E98" s="7"/>
    </row>
    <row r="99" spans="1:5" x14ac:dyDescent="0.2">
      <c r="A99" s="53" t="s">
        <v>53</v>
      </c>
      <c r="B99" s="45">
        <v>0</v>
      </c>
      <c r="C99" s="45">
        <v>3</v>
      </c>
      <c r="D99" s="45">
        <v>3</v>
      </c>
      <c r="E99" s="7"/>
    </row>
    <row r="100" spans="1:5" x14ac:dyDescent="0.2">
      <c r="A100" s="36" t="s">
        <v>16</v>
      </c>
      <c r="B100" s="34">
        <v>2</v>
      </c>
      <c r="C100" s="34">
        <v>9</v>
      </c>
      <c r="D100" s="34">
        <v>11</v>
      </c>
      <c r="E100" s="7"/>
    </row>
    <row r="101" spans="1:5" x14ac:dyDescent="0.2">
      <c r="A101" s="41" t="s">
        <v>183</v>
      </c>
      <c r="B101" s="45">
        <v>1</v>
      </c>
      <c r="C101" s="45">
        <v>1</v>
      </c>
      <c r="D101" s="45">
        <v>2</v>
      </c>
      <c r="E101" s="7"/>
    </row>
    <row r="102" spans="1:5" x14ac:dyDescent="0.2">
      <c r="A102" s="41" t="s">
        <v>216</v>
      </c>
      <c r="B102" s="45"/>
      <c r="C102" s="45">
        <v>1</v>
      </c>
      <c r="D102" s="45">
        <v>1</v>
      </c>
      <c r="E102" s="7"/>
    </row>
    <row r="103" spans="1:5" x14ac:dyDescent="0.2">
      <c r="A103" s="41" t="s">
        <v>184</v>
      </c>
      <c r="B103" s="45">
        <v>1</v>
      </c>
      <c r="C103" s="45">
        <v>7</v>
      </c>
      <c r="D103" s="45">
        <v>8</v>
      </c>
      <c r="E103" s="7"/>
    </row>
    <row r="104" spans="1:5" x14ac:dyDescent="0.2">
      <c r="A104" s="35" t="s">
        <v>204</v>
      </c>
      <c r="B104" s="43">
        <v>81</v>
      </c>
      <c r="C104" s="43">
        <v>103</v>
      </c>
      <c r="D104" s="43">
        <v>184</v>
      </c>
      <c r="E104" s="7"/>
    </row>
    <row r="105" spans="1:5" x14ac:dyDescent="0.2">
      <c r="A105" s="36" t="s">
        <v>15</v>
      </c>
      <c r="B105" s="34">
        <v>6</v>
      </c>
      <c r="C105" s="34">
        <v>7</v>
      </c>
      <c r="D105" s="34">
        <v>13</v>
      </c>
      <c r="E105" s="7"/>
    </row>
    <row r="106" spans="1:5" x14ac:dyDescent="0.2">
      <c r="A106" s="38" t="s">
        <v>175</v>
      </c>
      <c r="B106" s="45">
        <v>0</v>
      </c>
      <c r="C106" s="45">
        <v>1</v>
      </c>
      <c r="D106" s="45">
        <v>1</v>
      </c>
      <c r="E106" s="7"/>
    </row>
    <row r="107" spans="1:5" x14ac:dyDescent="0.2">
      <c r="A107" s="38" t="s">
        <v>172</v>
      </c>
      <c r="B107" s="45">
        <v>0</v>
      </c>
      <c r="C107" s="45">
        <v>1</v>
      </c>
      <c r="D107" s="45">
        <v>1</v>
      </c>
      <c r="E107" s="7"/>
    </row>
    <row r="108" spans="1:5" x14ac:dyDescent="0.2">
      <c r="A108" s="38" t="s">
        <v>176</v>
      </c>
      <c r="B108" s="45">
        <v>1</v>
      </c>
      <c r="C108" s="45">
        <v>0</v>
      </c>
      <c r="D108" s="45">
        <v>1</v>
      </c>
      <c r="E108" s="7"/>
    </row>
    <row r="109" spans="1:5" x14ac:dyDescent="0.2">
      <c r="A109" s="38" t="s">
        <v>80</v>
      </c>
      <c r="B109" s="45">
        <v>1</v>
      </c>
      <c r="C109" s="45">
        <v>3</v>
      </c>
      <c r="D109" s="45">
        <v>4</v>
      </c>
      <c r="E109" s="7"/>
    </row>
    <row r="110" spans="1:5" x14ac:dyDescent="0.2">
      <c r="A110" s="41" t="s">
        <v>59</v>
      </c>
      <c r="B110" s="45">
        <v>0</v>
      </c>
      <c r="C110" s="45">
        <v>1</v>
      </c>
      <c r="D110" s="45">
        <v>1</v>
      </c>
      <c r="E110" s="7"/>
    </row>
    <row r="111" spans="1:5" x14ac:dyDescent="0.2">
      <c r="A111" s="38" t="s">
        <v>187</v>
      </c>
      <c r="B111" s="45">
        <v>1</v>
      </c>
      <c r="C111" s="45">
        <v>0</v>
      </c>
      <c r="D111" s="45">
        <v>1</v>
      </c>
      <c r="E111" s="7"/>
    </row>
    <row r="112" spans="1:5" x14ac:dyDescent="0.2">
      <c r="A112" s="38" t="s">
        <v>83</v>
      </c>
      <c r="B112" s="45">
        <v>3</v>
      </c>
      <c r="C112" s="45">
        <v>1</v>
      </c>
      <c r="D112" s="45">
        <v>4</v>
      </c>
      <c r="E112" s="7"/>
    </row>
    <row r="113" spans="1:5" x14ac:dyDescent="0.2">
      <c r="A113" s="36" t="s">
        <v>14</v>
      </c>
      <c r="B113" s="34">
        <v>9</v>
      </c>
      <c r="C113" s="34">
        <v>17</v>
      </c>
      <c r="D113" s="34">
        <v>26</v>
      </c>
      <c r="E113" s="7"/>
    </row>
    <row r="114" spans="1:5" x14ac:dyDescent="0.2">
      <c r="A114" s="38" t="s">
        <v>198</v>
      </c>
      <c r="B114" s="45">
        <v>2</v>
      </c>
      <c r="C114" s="45">
        <v>1</v>
      </c>
      <c r="D114" s="45">
        <v>3</v>
      </c>
      <c r="E114" s="7"/>
    </row>
    <row r="115" spans="1:5" x14ac:dyDescent="0.2">
      <c r="A115" s="38" t="s">
        <v>175</v>
      </c>
      <c r="B115" s="45">
        <v>1</v>
      </c>
      <c r="C115" s="45">
        <v>2</v>
      </c>
      <c r="D115" s="45">
        <v>3</v>
      </c>
      <c r="E115" s="7"/>
    </row>
    <row r="116" spans="1:5" x14ac:dyDescent="0.2">
      <c r="A116" s="38" t="s">
        <v>176</v>
      </c>
      <c r="B116" s="45">
        <v>1</v>
      </c>
      <c r="C116" s="45">
        <v>2</v>
      </c>
      <c r="D116" s="45">
        <v>3</v>
      </c>
      <c r="E116" s="7"/>
    </row>
    <row r="117" spans="1:5" x14ac:dyDescent="0.2">
      <c r="A117" s="38" t="s">
        <v>80</v>
      </c>
      <c r="B117" s="45">
        <v>5</v>
      </c>
      <c r="C117" s="45">
        <v>7</v>
      </c>
      <c r="D117" s="45">
        <v>12</v>
      </c>
      <c r="E117" s="7"/>
    </row>
    <row r="118" spans="1:5" x14ac:dyDescent="0.2">
      <c r="A118" s="38" t="s">
        <v>170</v>
      </c>
      <c r="B118" s="45">
        <v>0</v>
      </c>
      <c r="C118" s="45">
        <v>5</v>
      </c>
      <c r="D118" s="45">
        <v>5</v>
      </c>
      <c r="E118" s="7"/>
    </row>
    <row r="119" spans="1:5" x14ac:dyDescent="0.2">
      <c r="A119" s="36" t="s">
        <v>13</v>
      </c>
      <c r="B119" s="34">
        <v>3</v>
      </c>
      <c r="C119" s="34">
        <v>5</v>
      </c>
      <c r="D119" s="34">
        <v>8</v>
      </c>
      <c r="E119" s="7"/>
    </row>
    <row r="120" spans="1:5" s="5" customFormat="1" x14ac:dyDescent="0.2">
      <c r="A120" s="38" t="s">
        <v>175</v>
      </c>
      <c r="B120" s="45">
        <v>1</v>
      </c>
      <c r="C120" s="45">
        <v>1</v>
      </c>
      <c r="D120" s="45">
        <v>2</v>
      </c>
      <c r="E120" s="7"/>
    </row>
    <row r="121" spans="1:5" x14ac:dyDescent="0.2">
      <c r="A121" s="38" t="s">
        <v>176</v>
      </c>
      <c r="B121" s="45">
        <v>1</v>
      </c>
      <c r="C121" s="45">
        <v>2</v>
      </c>
      <c r="D121" s="45">
        <v>3</v>
      </c>
      <c r="E121" s="7"/>
    </row>
    <row r="122" spans="1:5" x14ac:dyDescent="0.2">
      <c r="A122" s="38" t="s">
        <v>80</v>
      </c>
      <c r="B122" s="45">
        <v>1</v>
      </c>
      <c r="C122" s="45">
        <v>0</v>
      </c>
      <c r="D122" s="45">
        <v>1</v>
      </c>
      <c r="E122" s="7"/>
    </row>
    <row r="123" spans="1:5" s="5" customFormat="1" x14ac:dyDescent="0.2">
      <c r="A123" s="38" t="s">
        <v>170</v>
      </c>
      <c r="B123" s="45">
        <v>0</v>
      </c>
      <c r="C123" s="45">
        <v>2</v>
      </c>
      <c r="D123" s="45">
        <v>2</v>
      </c>
      <c r="E123" s="7"/>
    </row>
    <row r="124" spans="1:5" x14ac:dyDescent="0.2">
      <c r="A124" s="36" t="s">
        <v>5</v>
      </c>
      <c r="B124" s="34">
        <v>12</v>
      </c>
      <c r="C124" s="34">
        <v>3</v>
      </c>
      <c r="D124" s="34">
        <v>15</v>
      </c>
      <c r="E124" s="7"/>
    </row>
    <row r="125" spans="1:5" x14ac:dyDescent="0.2">
      <c r="A125" s="40" t="s">
        <v>140</v>
      </c>
      <c r="B125" s="45">
        <v>6</v>
      </c>
      <c r="C125" s="45">
        <v>0</v>
      </c>
      <c r="D125" s="45">
        <v>6</v>
      </c>
      <c r="E125" s="7"/>
    </row>
    <row r="126" spans="1:5" x14ac:dyDescent="0.2">
      <c r="A126" s="40" t="s">
        <v>67</v>
      </c>
      <c r="B126" s="45">
        <v>5</v>
      </c>
      <c r="C126" s="45">
        <v>3</v>
      </c>
      <c r="D126" s="45">
        <v>8</v>
      </c>
      <c r="E126" s="7"/>
    </row>
    <row r="127" spans="1:5" x14ac:dyDescent="0.2">
      <c r="A127" s="40" t="s">
        <v>60</v>
      </c>
      <c r="B127" s="45">
        <v>1</v>
      </c>
      <c r="C127" s="45">
        <v>0</v>
      </c>
      <c r="D127" s="45">
        <v>1</v>
      </c>
      <c r="E127" s="7"/>
    </row>
    <row r="128" spans="1:5" x14ac:dyDescent="0.2">
      <c r="A128" s="36" t="s">
        <v>12</v>
      </c>
      <c r="B128" s="34">
        <v>6</v>
      </c>
      <c r="C128" s="34">
        <v>10</v>
      </c>
      <c r="D128" s="34">
        <v>16</v>
      </c>
      <c r="E128" s="7"/>
    </row>
    <row r="129" spans="1:5" x14ac:dyDescent="0.2">
      <c r="A129" s="38" t="s">
        <v>190</v>
      </c>
      <c r="B129" s="45">
        <v>3</v>
      </c>
      <c r="C129" s="45">
        <v>5</v>
      </c>
      <c r="D129" s="45">
        <v>8</v>
      </c>
      <c r="E129" s="7"/>
    </row>
    <row r="130" spans="1:5" x14ac:dyDescent="0.2">
      <c r="A130" s="38" t="s">
        <v>176</v>
      </c>
      <c r="B130" s="45">
        <v>0</v>
      </c>
      <c r="C130" s="45">
        <v>1</v>
      </c>
      <c r="D130" s="45">
        <v>1</v>
      </c>
      <c r="E130" s="7"/>
    </row>
    <row r="131" spans="1:5" x14ac:dyDescent="0.2">
      <c r="A131" s="38" t="s">
        <v>80</v>
      </c>
      <c r="B131" s="45">
        <v>2</v>
      </c>
      <c r="C131" s="45">
        <v>3</v>
      </c>
      <c r="D131" s="45">
        <v>5</v>
      </c>
      <c r="E131" s="7"/>
    </row>
    <row r="132" spans="1:5" x14ac:dyDescent="0.2">
      <c r="A132" s="38" t="s">
        <v>177</v>
      </c>
      <c r="B132" s="45">
        <v>1</v>
      </c>
      <c r="C132" s="45">
        <v>1</v>
      </c>
      <c r="D132" s="45">
        <v>2</v>
      </c>
      <c r="E132" s="7"/>
    </row>
    <row r="133" spans="1:5" s="5" customFormat="1" x14ac:dyDescent="0.2">
      <c r="A133" s="36" t="s">
        <v>11</v>
      </c>
      <c r="B133" s="34">
        <v>4</v>
      </c>
      <c r="C133" s="34">
        <v>6</v>
      </c>
      <c r="D133" s="34">
        <v>10</v>
      </c>
      <c r="E133" s="7"/>
    </row>
    <row r="134" spans="1:5" x14ac:dyDescent="0.2">
      <c r="A134" s="38" t="s">
        <v>100</v>
      </c>
      <c r="B134" s="45">
        <v>1</v>
      </c>
      <c r="C134" s="45">
        <v>1</v>
      </c>
      <c r="D134" s="45">
        <v>2</v>
      </c>
      <c r="E134" s="7"/>
    </row>
    <row r="135" spans="1:5" x14ac:dyDescent="0.2">
      <c r="A135" s="38" t="s">
        <v>99</v>
      </c>
      <c r="B135" s="45">
        <v>2</v>
      </c>
      <c r="C135" s="45">
        <v>0</v>
      </c>
      <c r="D135" s="45">
        <v>2</v>
      </c>
      <c r="E135" s="7"/>
    </row>
    <row r="136" spans="1:5" x14ac:dyDescent="0.2">
      <c r="A136" s="38" t="s">
        <v>183</v>
      </c>
      <c r="B136" s="45">
        <v>0</v>
      </c>
      <c r="C136" s="45">
        <v>1</v>
      </c>
      <c r="D136" s="45">
        <v>1</v>
      </c>
      <c r="E136" s="7"/>
    </row>
    <row r="137" spans="1:5" x14ac:dyDescent="0.2">
      <c r="A137" s="38" t="s">
        <v>213</v>
      </c>
      <c r="B137" s="45">
        <v>0</v>
      </c>
      <c r="C137" s="45">
        <v>1</v>
      </c>
      <c r="D137" s="45">
        <v>1</v>
      </c>
      <c r="E137" s="7"/>
    </row>
    <row r="138" spans="1:5" x14ac:dyDescent="0.2">
      <c r="A138" s="38" t="s">
        <v>194</v>
      </c>
      <c r="B138" s="45">
        <v>1</v>
      </c>
      <c r="C138" s="45">
        <v>1</v>
      </c>
      <c r="D138" s="45">
        <v>2</v>
      </c>
      <c r="E138" s="7"/>
    </row>
    <row r="139" spans="1:5" x14ac:dyDescent="0.2">
      <c r="A139" s="38" t="s">
        <v>184</v>
      </c>
      <c r="B139" s="45">
        <v>0</v>
      </c>
      <c r="C139" s="45">
        <v>2</v>
      </c>
      <c r="D139" s="45">
        <v>2</v>
      </c>
      <c r="E139" s="7"/>
    </row>
    <row r="140" spans="1:5" x14ac:dyDescent="0.2">
      <c r="A140" s="36" t="s">
        <v>10</v>
      </c>
      <c r="B140" s="34">
        <v>13</v>
      </c>
      <c r="C140" s="34">
        <v>15</v>
      </c>
      <c r="D140" s="34">
        <v>28</v>
      </c>
      <c r="E140" s="7"/>
    </row>
    <row r="141" spans="1:5" x14ac:dyDescent="0.2">
      <c r="A141" s="38" t="s">
        <v>198</v>
      </c>
      <c r="B141" s="45">
        <v>1</v>
      </c>
      <c r="C141" s="45">
        <v>2</v>
      </c>
      <c r="D141" s="45">
        <v>3</v>
      </c>
      <c r="E141" s="7"/>
    </row>
    <row r="142" spans="1:5" x14ac:dyDescent="0.2">
      <c r="A142" s="38" t="s">
        <v>175</v>
      </c>
      <c r="B142" s="45">
        <v>0</v>
      </c>
      <c r="C142" s="45">
        <v>3</v>
      </c>
      <c r="D142" s="45">
        <v>3</v>
      </c>
      <c r="E142" s="7"/>
    </row>
    <row r="143" spans="1:5" x14ac:dyDescent="0.2">
      <c r="A143" s="38" t="s">
        <v>172</v>
      </c>
      <c r="B143" s="45">
        <v>4</v>
      </c>
      <c r="C143" s="45">
        <v>0</v>
      </c>
      <c r="D143" s="45">
        <v>4</v>
      </c>
      <c r="E143" s="7"/>
    </row>
    <row r="144" spans="1:5" x14ac:dyDescent="0.2">
      <c r="A144" s="38" t="s">
        <v>176</v>
      </c>
      <c r="B144" s="45">
        <v>2</v>
      </c>
      <c r="C144" s="45">
        <v>0</v>
      </c>
      <c r="D144" s="45">
        <v>2</v>
      </c>
      <c r="E144" s="7"/>
    </row>
    <row r="145" spans="1:5" x14ac:dyDescent="0.2">
      <c r="A145" s="38" t="s">
        <v>80</v>
      </c>
      <c r="B145" s="45">
        <v>3</v>
      </c>
      <c r="C145" s="45">
        <v>1</v>
      </c>
      <c r="D145" s="45">
        <v>4</v>
      </c>
      <c r="E145" s="7"/>
    </row>
    <row r="146" spans="1:5" x14ac:dyDescent="0.2">
      <c r="A146" s="38" t="s">
        <v>177</v>
      </c>
      <c r="B146" s="45">
        <v>1</v>
      </c>
      <c r="C146" s="45">
        <v>1</v>
      </c>
      <c r="D146" s="45">
        <v>2</v>
      </c>
      <c r="E146" s="7"/>
    </row>
    <row r="147" spans="1:5" x14ac:dyDescent="0.2">
      <c r="A147" s="38" t="s">
        <v>69</v>
      </c>
      <c r="B147" s="45">
        <v>1</v>
      </c>
      <c r="C147" s="45">
        <v>2</v>
      </c>
      <c r="D147" s="45">
        <v>3</v>
      </c>
      <c r="E147" s="7"/>
    </row>
    <row r="148" spans="1:5" x14ac:dyDescent="0.2">
      <c r="A148" s="38" t="s">
        <v>205</v>
      </c>
      <c r="B148" s="45">
        <v>1</v>
      </c>
      <c r="C148" s="45">
        <v>1</v>
      </c>
      <c r="D148" s="45">
        <v>2</v>
      </c>
      <c r="E148" s="7"/>
    </row>
    <row r="149" spans="1:5" x14ac:dyDescent="0.2">
      <c r="A149" s="38" t="s">
        <v>184</v>
      </c>
      <c r="B149" s="45">
        <v>0</v>
      </c>
      <c r="C149" s="45">
        <v>5</v>
      </c>
      <c r="D149" s="45">
        <v>5</v>
      </c>
      <c r="E149" s="7"/>
    </row>
    <row r="150" spans="1:5" x14ac:dyDescent="0.2">
      <c r="A150" s="36" t="s">
        <v>8</v>
      </c>
      <c r="B150" s="34">
        <v>8</v>
      </c>
      <c r="C150" s="34">
        <v>17</v>
      </c>
      <c r="D150" s="34">
        <v>25</v>
      </c>
      <c r="E150" s="7"/>
    </row>
    <row r="151" spans="1:5" x14ac:dyDescent="0.2">
      <c r="A151" s="38" t="s">
        <v>198</v>
      </c>
      <c r="B151" s="45">
        <v>1</v>
      </c>
      <c r="C151" s="45">
        <v>0</v>
      </c>
      <c r="D151" s="45">
        <v>1</v>
      </c>
      <c r="E151" s="7"/>
    </row>
    <row r="152" spans="1:5" x14ac:dyDescent="0.2">
      <c r="A152" s="38" t="s">
        <v>80</v>
      </c>
      <c r="B152" s="45">
        <v>3</v>
      </c>
      <c r="C152" s="45">
        <v>6</v>
      </c>
      <c r="D152" s="45">
        <v>9</v>
      </c>
      <c r="E152" s="7"/>
    </row>
    <row r="153" spans="1:5" x14ac:dyDescent="0.2">
      <c r="A153" s="38" t="s">
        <v>88</v>
      </c>
      <c r="B153" s="45">
        <v>2</v>
      </c>
      <c r="C153" s="45">
        <v>1</v>
      </c>
      <c r="D153" s="45">
        <v>3</v>
      </c>
      <c r="E153" s="7"/>
    </row>
    <row r="154" spans="1:5" x14ac:dyDescent="0.2">
      <c r="A154" s="38" t="s">
        <v>167</v>
      </c>
      <c r="B154" s="45">
        <v>2</v>
      </c>
      <c r="C154" s="45">
        <v>8</v>
      </c>
      <c r="D154" s="45">
        <v>10</v>
      </c>
      <c r="E154" s="7"/>
    </row>
    <row r="155" spans="1:5" x14ac:dyDescent="0.2">
      <c r="A155" s="38" t="s">
        <v>177</v>
      </c>
      <c r="B155" s="45">
        <v>0</v>
      </c>
      <c r="C155" s="45">
        <v>2</v>
      </c>
      <c r="D155" s="45">
        <v>2</v>
      </c>
      <c r="E155" s="7"/>
    </row>
    <row r="156" spans="1:5" s="5" customFormat="1" x14ac:dyDescent="0.2">
      <c r="A156" s="36" t="s">
        <v>9</v>
      </c>
      <c r="B156" s="34">
        <v>10</v>
      </c>
      <c r="C156" s="34">
        <v>11</v>
      </c>
      <c r="D156" s="34">
        <v>21</v>
      </c>
      <c r="E156" s="7"/>
    </row>
    <row r="157" spans="1:5" x14ac:dyDescent="0.2">
      <c r="A157" s="38" t="s">
        <v>196</v>
      </c>
      <c r="B157" s="45">
        <v>2</v>
      </c>
      <c r="C157" s="45">
        <v>1</v>
      </c>
      <c r="D157" s="45">
        <v>3</v>
      </c>
      <c r="E157" s="7"/>
    </row>
    <row r="158" spans="1:5" x14ac:dyDescent="0.2">
      <c r="A158" s="38" t="s">
        <v>176</v>
      </c>
      <c r="B158" s="45">
        <v>1</v>
      </c>
      <c r="C158" s="45">
        <v>3</v>
      </c>
      <c r="D158" s="45">
        <v>4</v>
      </c>
      <c r="E158" s="7"/>
    </row>
    <row r="159" spans="1:5" x14ac:dyDescent="0.2">
      <c r="A159" s="38" t="s">
        <v>80</v>
      </c>
      <c r="B159" s="45">
        <v>1</v>
      </c>
      <c r="C159" s="45">
        <v>3</v>
      </c>
      <c r="D159" s="45">
        <v>4</v>
      </c>
      <c r="E159" s="7"/>
    </row>
    <row r="160" spans="1:5" x14ac:dyDescent="0.2">
      <c r="A160" s="38" t="s">
        <v>202</v>
      </c>
      <c r="B160" s="45">
        <v>1</v>
      </c>
      <c r="C160" s="45">
        <v>1</v>
      </c>
      <c r="D160" s="45">
        <v>2</v>
      </c>
      <c r="E160" s="7"/>
    </row>
    <row r="161" spans="1:5" x14ac:dyDescent="0.2">
      <c r="A161" s="38" t="s">
        <v>93</v>
      </c>
      <c r="B161" s="45">
        <v>4</v>
      </c>
      <c r="C161" s="45">
        <v>0</v>
      </c>
      <c r="D161" s="45">
        <v>4</v>
      </c>
      <c r="E161" s="7"/>
    </row>
    <row r="162" spans="1:5" x14ac:dyDescent="0.2">
      <c r="A162" s="38" t="s">
        <v>203</v>
      </c>
      <c r="B162" s="45">
        <v>0</v>
      </c>
      <c r="C162" s="45">
        <v>1</v>
      </c>
      <c r="D162" s="45">
        <v>1</v>
      </c>
      <c r="E162" s="7"/>
    </row>
    <row r="163" spans="1:5" x14ac:dyDescent="0.2">
      <c r="A163" s="38" t="s">
        <v>194</v>
      </c>
      <c r="B163" s="45">
        <v>1</v>
      </c>
      <c r="C163" s="45">
        <v>2</v>
      </c>
      <c r="D163" s="45">
        <v>3</v>
      </c>
      <c r="E163" s="7"/>
    </row>
    <row r="164" spans="1:5" x14ac:dyDescent="0.2">
      <c r="A164" s="36" t="s">
        <v>42</v>
      </c>
      <c r="B164" s="34">
        <v>0</v>
      </c>
      <c r="C164" s="34">
        <v>5</v>
      </c>
      <c r="D164" s="34">
        <v>5</v>
      </c>
      <c r="E164" s="7"/>
    </row>
    <row r="165" spans="1:5" x14ac:dyDescent="0.2">
      <c r="A165" s="38" t="s">
        <v>80</v>
      </c>
      <c r="B165" s="45">
        <v>0</v>
      </c>
      <c r="C165" s="45">
        <v>4</v>
      </c>
      <c r="D165" s="45">
        <v>4</v>
      </c>
      <c r="E165" s="7"/>
    </row>
    <row r="166" spans="1:5" x14ac:dyDescent="0.2">
      <c r="A166" s="38" t="s">
        <v>170</v>
      </c>
      <c r="B166" s="45">
        <v>0</v>
      </c>
      <c r="C166" s="45">
        <v>1</v>
      </c>
      <c r="D166" s="45">
        <v>1</v>
      </c>
      <c r="E166" s="7"/>
    </row>
    <row r="167" spans="1:5" x14ac:dyDescent="0.2">
      <c r="A167" s="36" t="s">
        <v>7</v>
      </c>
      <c r="B167" s="34">
        <v>10</v>
      </c>
      <c r="C167" s="34">
        <v>7</v>
      </c>
      <c r="D167" s="34">
        <v>17</v>
      </c>
      <c r="E167" s="7"/>
    </row>
    <row r="168" spans="1:5" x14ac:dyDescent="0.2">
      <c r="A168" s="38" t="s">
        <v>198</v>
      </c>
      <c r="B168" s="45">
        <v>1</v>
      </c>
      <c r="C168" s="45">
        <v>1</v>
      </c>
      <c r="D168" s="45">
        <v>2</v>
      </c>
      <c r="E168" s="7"/>
    </row>
    <row r="169" spans="1:5" x14ac:dyDescent="0.2">
      <c r="A169" s="38" t="s">
        <v>138</v>
      </c>
      <c r="B169" s="45">
        <v>1</v>
      </c>
      <c r="C169" s="45">
        <v>0</v>
      </c>
      <c r="D169" s="45">
        <v>1</v>
      </c>
      <c r="E169" s="7"/>
    </row>
    <row r="170" spans="1:5" x14ac:dyDescent="0.2">
      <c r="A170" s="38" t="s">
        <v>208</v>
      </c>
      <c r="B170" s="45">
        <v>1</v>
      </c>
      <c r="C170" s="45">
        <v>0</v>
      </c>
      <c r="D170" s="45">
        <v>1</v>
      </c>
      <c r="E170" s="7"/>
    </row>
    <row r="171" spans="1:5" x14ac:dyDescent="0.2">
      <c r="A171" s="38" t="s">
        <v>172</v>
      </c>
      <c r="B171" s="45">
        <v>0</v>
      </c>
      <c r="C171" s="45">
        <v>1</v>
      </c>
      <c r="D171" s="45">
        <v>1</v>
      </c>
      <c r="E171" s="7"/>
    </row>
    <row r="172" spans="1:5" x14ac:dyDescent="0.2">
      <c r="A172" s="38" t="s">
        <v>80</v>
      </c>
      <c r="B172" s="45">
        <v>4</v>
      </c>
      <c r="C172" s="45">
        <v>1</v>
      </c>
      <c r="D172" s="45">
        <v>5</v>
      </c>
      <c r="E172" s="7"/>
    </row>
    <row r="173" spans="1:5" x14ac:dyDescent="0.2">
      <c r="A173" s="38" t="s">
        <v>88</v>
      </c>
      <c r="B173" s="45">
        <v>1</v>
      </c>
      <c r="C173" s="45">
        <v>0</v>
      </c>
      <c r="D173" s="45">
        <v>1</v>
      </c>
      <c r="E173" s="7"/>
    </row>
    <row r="174" spans="1:5" x14ac:dyDescent="0.2">
      <c r="A174" s="38" t="s">
        <v>167</v>
      </c>
      <c r="B174" s="45">
        <v>1</v>
      </c>
      <c r="C174" s="45">
        <v>1</v>
      </c>
      <c r="D174" s="45">
        <v>2</v>
      </c>
      <c r="E174" s="7"/>
    </row>
    <row r="175" spans="1:5" x14ac:dyDescent="0.2">
      <c r="A175" s="38" t="s">
        <v>170</v>
      </c>
      <c r="B175" s="45">
        <v>1</v>
      </c>
      <c r="C175" s="45">
        <v>1</v>
      </c>
      <c r="D175" s="45">
        <v>2</v>
      </c>
      <c r="E175" s="7"/>
    </row>
    <row r="176" spans="1:5" x14ac:dyDescent="0.2">
      <c r="A176" s="38" t="s">
        <v>85</v>
      </c>
      <c r="B176" s="45">
        <v>0</v>
      </c>
      <c r="C176" s="45">
        <v>1</v>
      </c>
      <c r="D176" s="45">
        <v>1</v>
      </c>
      <c r="E176" s="7"/>
    </row>
    <row r="177" spans="1:5" x14ac:dyDescent="0.2">
      <c r="A177" s="38" t="s">
        <v>184</v>
      </c>
      <c r="B177" s="45">
        <v>0</v>
      </c>
      <c r="C177" s="45">
        <v>1</v>
      </c>
      <c r="D177" s="45">
        <v>1</v>
      </c>
      <c r="E177" s="7"/>
    </row>
    <row r="178" spans="1:5" x14ac:dyDescent="0.2">
      <c r="A178" s="35" t="s">
        <v>6</v>
      </c>
      <c r="B178" s="43">
        <v>34</v>
      </c>
      <c r="C178" s="43">
        <v>39</v>
      </c>
      <c r="D178" s="43">
        <v>73</v>
      </c>
      <c r="E178" s="7"/>
    </row>
    <row r="179" spans="1:5" x14ac:dyDescent="0.2">
      <c r="A179" s="36" t="s">
        <v>52</v>
      </c>
      <c r="B179" s="34">
        <v>2</v>
      </c>
      <c r="C179" s="34">
        <v>3</v>
      </c>
      <c r="D179" s="34">
        <v>5</v>
      </c>
      <c r="E179" s="7"/>
    </row>
    <row r="180" spans="1:5" x14ac:dyDescent="0.2">
      <c r="A180" s="41" t="s">
        <v>188</v>
      </c>
      <c r="B180" s="45">
        <v>1</v>
      </c>
      <c r="C180" s="45">
        <v>2</v>
      </c>
      <c r="D180" s="45">
        <v>3</v>
      </c>
      <c r="E180" s="7"/>
    </row>
    <row r="181" spans="1:5" x14ac:dyDescent="0.2">
      <c r="A181" s="38" t="s">
        <v>178</v>
      </c>
      <c r="B181" s="45">
        <v>1</v>
      </c>
      <c r="C181" s="45">
        <v>1</v>
      </c>
      <c r="D181" s="45">
        <v>2</v>
      </c>
      <c r="E181" s="7"/>
    </row>
    <row r="182" spans="1:5" x14ac:dyDescent="0.2">
      <c r="A182" s="36" t="s">
        <v>41</v>
      </c>
      <c r="B182" s="34">
        <v>14</v>
      </c>
      <c r="C182" s="34">
        <v>18</v>
      </c>
      <c r="D182" s="34">
        <v>32</v>
      </c>
      <c r="E182" s="7"/>
    </row>
    <row r="183" spans="1:5" x14ac:dyDescent="0.2">
      <c r="A183" s="41" t="s">
        <v>180</v>
      </c>
      <c r="B183" s="45">
        <v>9</v>
      </c>
      <c r="C183" s="45">
        <v>6</v>
      </c>
      <c r="D183" s="45">
        <v>15</v>
      </c>
      <c r="E183" s="7"/>
    </row>
    <row r="184" spans="1:5" x14ac:dyDescent="0.2">
      <c r="A184" s="38" t="s">
        <v>81</v>
      </c>
      <c r="B184" s="45">
        <v>1</v>
      </c>
      <c r="C184" s="45">
        <v>1</v>
      </c>
      <c r="D184" s="45">
        <v>2</v>
      </c>
      <c r="E184" s="7"/>
    </row>
    <row r="185" spans="1:5" x14ac:dyDescent="0.2">
      <c r="A185" s="38" t="s">
        <v>80</v>
      </c>
      <c r="B185" s="45">
        <v>1</v>
      </c>
      <c r="C185" s="45">
        <v>2</v>
      </c>
      <c r="D185" s="45">
        <v>3</v>
      </c>
      <c r="E185" s="7"/>
    </row>
    <row r="186" spans="1:5" x14ac:dyDescent="0.2">
      <c r="A186" s="38" t="s">
        <v>79</v>
      </c>
      <c r="B186" s="45">
        <v>1</v>
      </c>
      <c r="C186" s="45">
        <v>2</v>
      </c>
      <c r="D186" s="45">
        <v>3</v>
      </c>
      <c r="E186" s="7"/>
    </row>
    <row r="187" spans="1:5" x14ac:dyDescent="0.2">
      <c r="A187" s="38" t="s">
        <v>197</v>
      </c>
      <c r="B187" s="45">
        <v>0</v>
      </c>
      <c r="C187" s="45">
        <v>3</v>
      </c>
      <c r="D187" s="45">
        <v>3</v>
      </c>
      <c r="E187" s="7"/>
    </row>
    <row r="188" spans="1:5" x14ac:dyDescent="0.2">
      <c r="A188" s="38" t="s">
        <v>60</v>
      </c>
      <c r="B188" s="45">
        <v>1</v>
      </c>
      <c r="C188" s="45">
        <v>1</v>
      </c>
      <c r="D188" s="45">
        <v>2</v>
      </c>
      <c r="E188" s="7"/>
    </row>
    <row r="189" spans="1:5" x14ac:dyDescent="0.2">
      <c r="A189" s="38" t="s">
        <v>171</v>
      </c>
      <c r="B189" s="45">
        <v>0</v>
      </c>
      <c r="C189" s="45">
        <v>1</v>
      </c>
      <c r="D189" s="45">
        <v>1</v>
      </c>
      <c r="E189" s="7"/>
    </row>
    <row r="190" spans="1:5" x14ac:dyDescent="0.2">
      <c r="A190" s="38" t="s">
        <v>184</v>
      </c>
      <c r="B190" s="45">
        <v>1</v>
      </c>
      <c r="C190" s="45">
        <v>2</v>
      </c>
      <c r="D190" s="45">
        <v>3</v>
      </c>
      <c r="E190" s="7"/>
    </row>
    <row r="191" spans="1:5" x14ac:dyDescent="0.2">
      <c r="A191" s="36" t="s">
        <v>39</v>
      </c>
      <c r="B191" s="34">
        <v>10</v>
      </c>
      <c r="C191" s="34">
        <v>6</v>
      </c>
      <c r="D191" s="34">
        <v>16</v>
      </c>
      <c r="E191" s="7"/>
    </row>
    <row r="192" spans="1:5" x14ac:dyDescent="0.2">
      <c r="A192" s="38" t="s">
        <v>192</v>
      </c>
      <c r="B192" s="45">
        <v>0</v>
      </c>
      <c r="C192" s="45">
        <v>1</v>
      </c>
      <c r="D192" s="45">
        <v>1</v>
      </c>
      <c r="E192" s="7"/>
    </row>
    <row r="193" spans="1:5" x14ac:dyDescent="0.2">
      <c r="A193" s="38" t="s">
        <v>77</v>
      </c>
      <c r="B193" s="45">
        <v>1</v>
      </c>
      <c r="C193" s="45">
        <v>1</v>
      </c>
      <c r="D193" s="45">
        <v>2</v>
      </c>
      <c r="E193" s="7"/>
    </row>
    <row r="194" spans="1:5" x14ac:dyDescent="0.2">
      <c r="A194" s="38" t="s">
        <v>76</v>
      </c>
      <c r="B194" s="45">
        <v>2</v>
      </c>
      <c r="C194" s="45">
        <v>0</v>
      </c>
      <c r="D194" s="45">
        <v>2</v>
      </c>
      <c r="E194" s="7"/>
    </row>
    <row r="195" spans="1:5" x14ac:dyDescent="0.2">
      <c r="A195" s="38" t="s">
        <v>75</v>
      </c>
      <c r="B195" s="45">
        <v>3</v>
      </c>
      <c r="C195" s="45">
        <v>1</v>
      </c>
      <c r="D195" s="45">
        <v>4</v>
      </c>
      <c r="E195" s="7"/>
    </row>
    <row r="196" spans="1:5" x14ac:dyDescent="0.2">
      <c r="A196" s="38" t="s">
        <v>74</v>
      </c>
      <c r="B196" s="45">
        <v>1</v>
      </c>
      <c r="C196" s="45">
        <v>0</v>
      </c>
      <c r="D196" s="45">
        <v>1</v>
      </c>
      <c r="E196" s="7"/>
    </row>
    <row r="197" spans="1:5" x14ac:dyDescent="0.2">
      <c r="A197" s="38" t="s">
        <v>73</v>
      </c>
      <c r="B197" s="45">
        <v>2</v>
      </c>
      <c r="C197" s="45">
        <v>3</v>
      </c>
      <c r="D197" s="45">
        <v>5</v>
      </c>
      <c r="E197" s="7"/>
    </row>
    <row r="198" spans="1:5" x14ac:dyDescent="0.2">
      <c r="A198" s="38" t="s">
        <v>217</v>
      </c>
      <c r="B198" s="45">
        <v>1</v>
      </c>
      <c r="C198" s="45">
        <v>0</v>
      </c>
      <c r="D198" s="45">
        <v>1</v>
      </c>
      <c r="E198" s="7"/>
    </row>
    <row r="199" spans="1:5" x14ac:dyDescent="0.2">
      <c r="A199" s="36" t="s">
        <v>40</v>
      </c>
      <c r="B199" s="34">
        <v>2</v>
      </c>
      <c r="C199" s="34">
        <v>4</v>
      </c>
      <c r="D199" s="34">
        <v>6</v>
      </c>
      <c r="E199" s="7"/>
    </row>
    <row r="200" spans="1:5" x14ac:dyDescent="0.2">
      <c r="A200" s="38" t="s">
        <v>192</v>
      </c>
      <c r="B200" s="45">
        <v>1</v>
      </c>
      <c r="C200" s="45">
        <v>1</v>
      </c>
      <c r="D200" s="45">
        <v>2</v>
      </c>
      <c r="E200" s="7"/>
    </row>
    <row r="201" spans="1:5" x14ac:dyDescent="0.2">
      <c r="A201" s="38" t="s">
        <v>173</v>
      </c>
      <c r="B201" s="45">
        <v>0</v>
      </c>
      <c r="C201" s="45">
        <v>1</v>
      </c>
      <c r="D201" s="45">
        <v>1</v>
      </c>
      <c r="E201" s="7"/>
    </row>
    <row r="202" spans="1:5" x14ac:dyDescent="0.2">
      <c r="A202" s="38" t="s">
        <v>69</v>
      </c>
      <c r="B202" s="45">
        <v>1</v>
      </c>
      <c r="C202" s="45">
        <v>0</v>
      </c>
      <c r="D202" s="45">
        <v>1</v>
      </c>
      <c r="E202" s="7"/>
    </row>
    <row r="203" spans="1:5" x14ac:dyDescent="0.2">
      <c r="A203" s="38" t="s">
        <v>171</v>
      </c>
      <c r="B203" s="45">
        <v>0</v>
      </c>
      <c r="C203" s="45">
        <v>2</v>
      </c>
      <c r="D203" s="45">
        <v>2</v>
      </c>
      <c r="E203" s="7"/>
    </row>
    <row r="204" spans="1:5" x14ac:dyDescent="0.2">
      <c r="A204" s="36" t="s">
        <v>47</v>
      </c>
      <c r="B204" s="34">
        <v>2</v>
      </c>
      <c r="C204" s="34">
        <v>3</v>
      </c>
      <c r="D204" s="34">
        <v>5</v>
      </c>
      <c r="E204" s="7"/>
    </row>
    <row r="205" spans="1:5" x14ac:dyDescent="0.2">
      <c r="A205" s="38" t="s">
        <v>175</v>
      </c>
      <c r="B205" s="45">
        <v>1</v>
      </c>
      <c r="C205" s="45">
        <v>2</v>
      </c>
      <c r="D205" s="45">
        <v>3</v>
      </c>
      <c r="E205" s="7"/>
    </row>
    <row r="206" spans="1:5" x14ac:dyDescent="0.2">
      <c r="A206" s="38" t="s">
        <v>170</v>
      </c>
      <c r="B206" s="45">
        <v>1</v>
      </c>
      <c r="C206" s="45">
        <v>1</v>
      </c>
      <c r="D206" s="45">
        <v>2</v>
      </c>
      <c r="E206" s="7"/>
    </row>
    <row r="207" spans="1:5" x14ac:dyDescent="0.2">
      <c r="A207" s="36" t="s">
        <v>4</v>
      </c>
      <c r="B207" s="34">
        <v>4</v>
      </c>
      <c r="C207" s="34">
        <v>4</v>
      </c>
      <c r="D207" s="34">
        <v>8</v>
      </c>
      <c r="E207" s="7"/>
    </row>
    <row r="208" spans="1:5" x14ac:dyDescent="0.2">
      <c r="A208" s="42" t="s">
        <v>198</v>
      </c>
      <c r="B208" s="45">
        <v>1</v>
      </c>
      <c r="C208" s="45">
        <v>0</v>
      </c>
      <c r="D208" s="45">
        <v>1</v>
      </c>
      <c r="E208" s="7"/>
    </row>
    <row r="209" spans="1:5" x14ac:dyDescent="0.2">
      <c r="A209" s="42" t="s">
        <v>148</v>
      </c>
      <c r="B209" s="45">
        <v>0</v>
      </c>
      <c r="C209" s="45">
        <v>1</v>
      </c>
      <c r="D209" s="45">
        <v>1</v>
      </c>
      <c r="E209" s="7"/>
    </row>
    <row r="210" spans="1:5" x14ac:dyDescent="0.2">
      <c r="A210" s="42" t="s">
        <v>179</v>
      </c>
      <c r="B210" s="45">
        <v>3</v>
      </c>
      <c r="C210" s="45">
        <v>0</v>
      </c>
      <c r="D210" s="45">
        <v>3</v>
      </c>
      <c r="E210" s="7"/>
    </row>
    <row r="211" spans="1:5" x14ac:dyDescent="0.2">
      <c r="A211" s="42" t="s">
        <v>60</v>
      </c>
      <c r="B211" s="45">
        <v>0</v>
      </c>
      <c r="C211" s="45">
        <v>3</v>
      </c>
      <c r="D211" s="45">
        <v>3</v>
      </c>
      <c r="E211" s="7"/>
    </row>
    <row r="212" spans="1:5" x14ac:dyDescent="0.2">
      <c r="A212" s="36" t="s">
        <v>195</v>
      </c>
      <c r="B212" s="34">
        <v>0</v>
      </c>
      <c r="C212" s="34">
        <v>1</v>
      </c>
      <c r="D212" s="34">
        <v>1</v>
      </c>
      <c r="E212" s="7"/>
    </row>
    <row r="213" spans="1:5" x14ac:dyDescent="0.2">
      <c r="A213" s="49" t="s">
        <v>186</v>
      </c>
      <c r="B213" s="48">
        <v>0</v>
      </c>
      <c r="C213" s="48">
        <v>1</v>
      </c>
      <c r="D213" s="48">
        <v>1</v>
      </c>
      <c r="E213" s="7"/>
    </row>
    <row r="214" spans="1:5" x14ac:dyDescent="0.2">
      <c r="A214" s="50" t="s">
        <v>0</v>
      </c>
      <c r="B214" s="51">
        <v>237</v>
      </c>
      <c r="C214" s="51">
        <v>306</v>
      </c>
      <c r="D214" s="52">
        <v>543</v>
      </c>
      <c r="E214" s="7"/>
    </row>
    <row r="215" spans="1:5" x14ac:dyDescent="0.2">
      <c r="B215" s="55"/>
      <c r="C215" s="55"/>
      <c r="D215" s="56"/>
    </row>
    <row r="216" spans="1:5" x14ac:dyDescent="0.2">
      <c r="A216" s="4" t="s">
        <v>209</v>
      </c>
    </row>
    <row r="217" spans="1:5" x14ac:dyDescent="0.2">
      <c r="A217" s="70" t="s">
        <v>210</v>
      </c>
      <c r="B217" s="70"/>
      <c r="C217" s="70"/>
      <c r="D217" s="58"/>
    </row>
    <row r="218" spans="1:5" x14ac:dyDescent="0.2">
      <c r="A218" s="13" t="s">
        <v>219</v>
      </c>
      <c r="B218" s="13"/>
      <c r="C218" s="13"/>
      <c r="D218" s="13"/>
    </row>
    <row r="219" spans="1:5" s="16" customFormat="1" x14ac:dyDescent="0.2">
      <c r="B219" s="57"/>
      <c r="C219" s="57"/>
      <c r="D219" s="57"/>
    </row>
    <row r="220" spans="1:5" s="16" customFormat="1" x14ac:dyDescent="0.2">
      <c r="B220" s="54"/>
      <c r="C220" s="54"/>
      <c r="D220" s="54"/>
    </row>
    <row r="221" spans="1:5" s="16" customFormat="1" x14ac:dyDescent="0.2">
      <c r="B221" s="57"/>
      <c r="C221" s="57"/>
      <c r="D221" s="57"/>
    </row>
    <row r="222" spans="1:5" s="16" customFormat="1" x14ac:dyDescent="0.2">
      <c r="B222" s="54"/>
      <c r="C222" s="54"/>
      <c r="D222" s="54"/>
    </row>
    <row r="223" spans="1:5" s="16" customFormat="1" x14ac:dyDescent="0.2">
      <c r="B223" s="54"/>
      <c r="C223" s="54"/>
      <c r="D223" s="54"/>
    </row>
    <row r="224" spans="1:5" s="16" customFormat="1" x14ac:dyDescent="0.2">
      <c r="B224" s="54"/>
      <c r="C224" s="54"/>
      <c r="D224" s="54"/>
    </row>
    <row r="225" spans="2:4" s="16" customFormat="1" x14ac:dyDescent="0.2">
      <c r="B225" s="54"/>
      <c r="C225" s="54"/>
      <c r="D225" s="54"/>
    </row>
    <row r="226" spans="2:4" s="16" customFormat="1" x14ac:dyDescent="0.2">
      <c r="B226" s="54"/>
      <c r="C226" s="54"/>
      <c r="D226" s="54"/>
    </row>
    <row r="227" spans="2:4" s="16" customFormat="1" x14ac:dyDescent="0.2">
      <c r="B227" s="54"/>
      <c r="C227" s="54"/>
      <c r="D227" s="54"/>
    </row>
    <row r="228" spans="2:4" s="16" customFormat="1" x14ac:dyDescent="0.2">
      <c r="B228" s="54"/>
      <c r="C228" s="54"/>
      <c r="D228" s="54"/>
    </row>
    <row r="229" spans="2:4" s="16" customFormat="1" x14ac:dyDescent="0.2">
      <c r="B229" s="54"/>
      <c r="C229" s="54"/>
      <c r="D229" s="54"/>
    </row>
    <row r="230" spans="2:4" s="16" customFormat="1" x14ac:dyDescent="0.2">
      <c r="B230" s="54"/>
      <c r="C230" s="54"/>
      <c r="D230" s="54"/>
    </row>
    <row r="231" spans="2:4" s="16" customFormat="1" x14ac:dyDescent="0.2">
      <c r="B231" s="54"/>
      <c r="C231" s="54"/>
      <c r="D231" s="54"/>
    </row>
    <row r="232" spans="2:4" s="16" customFormat="1" x14ac:dyDescent="0.2">
      <c r="B232" s="54"/>
      <c r="C232" s="54"/>
      <c r="D232" s="54"/>
    </row>
    <row r="233" spans="2:4" s="16" customFormat="1" x14ac:dyDescent="0.2">
      <c r="B233" s="54"/>
      <c r="C233" s="54"/>
      <c r="D233" s="54"/>
    </row>
    <row r="234" spans="2:4" s="16" customFormat="1" x14ac:dyDescent="0.2">
      <c r="B234" s="54"/>
      <c r="C234" s="54"/>
      <c r="D234" s="54"/>
    </row>
    <row r="235" spans="2:4" s="16" customFormat="1" x14ac:dyDescent="0.2">
      <c r="B235" s="54"/>
      <c r="C235" s="54"/>
      <c r="D235" s="54"/>
    </row>
    <row r="236" spans="2:4" s="16" customFormat="1" x14ac:dyDescent="0.2">
      <c r="B236" s="54"/>
      <c r="C236" s="54"/>
      <c r="D236" s="54"/>
    </row>
    <row r="237" spans="2:4" s="16" customFormat="1" x14ac:dyDescent="0.2">
      <c r="B237" s="54"/>
      <c r="C237" s="54"/>
      <c r="D237" s="54"/>
    </row>
    <row r="238" spans="2:4" s="16" customFormat="1" x14ac:dyDescent="0.2">
      <c r="B238" s="54"/>
      <c r="C238" s="54"/>
      <c r="D238" s="54"/>
    </row>
    <row r="239" spans="2:4" s="16" customFormat="1" x14ac:dyDescent="0.2">
      <c r="B239" s="54"/>
      <c r="C239" s="54"/>
      <c r="D239" s="54"/>
    </row>
    <row r="240" spans="2:4" s="16" customFormat="1" x14ac:dyDescent="0.2">
      <c r="B240" s="54"/>
      <c r="C240" s="54"/>
      <c r="D240" s="54"/>
    </row>
    <row r="241" spans="2:4" s="16" customFormat="1" x14ac:dyDescent="0.2">
      <c r="B241" s="54"/>
      <c r="C241" s="54"/>
      <c r="D241" s="54"/>
    </row>
    <row r="242" spans="2:4" s="16" customFormat="1" x14ac:dyDescent="0.2">
      <c r="B242" s="54"/>
      <c r="C242" s="54"/>
      <c r="D242" s="54"/>
    </row>
    <row r="243" spans="2:4" s="16" customFormat="1" x14ac:dyDescent="0.2">
      <c r="B243" s="54"/>
      <c r="C243" s="54"/>
      <c r="D243" s="54"/>
    </row>
    <row r="244" spans="2:4" s="16" customFormat="1" x14ac:dyDescent="0.2">
      <c r="B244" s="54"/>
      <c r="C244" s="54"/>
      <c r="D244" s="54"/>
    </row>
    <row r="245" spans="2:4" s="16" customFormat="1" x14ac:dyDescent="0.2">
      <c r="B245" s="54"/>
      <c r="C245" s="54"/>
      <c r="D245" s="54"/>
    </row>
    <row r="246" spans="2:4" s="16" customFormat="1" x14ac:dyDescent="0.2">
      <c r="B246" s="54"/>
      <c r="C246" s="54"/>
      <c r="D246" s="54"/>
    </row>
    <row r="247" spans="2:4" s="16" customFormat="1" x14ac:dyDescent="0.2">
      <c r="B247" s="54"/>
      <c r="C247" s="54"/>
      <c r="D247" s="54"/>
    </row>
    <row r="248" spans="2:4" s="16" customFormat="1" x14ac:dyDescent="0.2">
      <c r="B248" s="54"/>
      <c r="C248" s="54"/>
      <c r="D248" s="54"/>
    </row>
    <row r="249" spans="2:4" s="16" customFormat="1" x14ac:dyDescent="0.2">
      <c r="B249" s="54"/>
      <c r="C249" s="54"/>
      <c r="D249" s="54"/>
    </row>
    <row r="250" spans="2:4" s="16" customFormat="1" x14ac:dyDescent="0.2">
      <c r="B250" s="54"/>
      <c r="C250" s="54"/>
      <c r="D250" s="54"/>
    </row>
    <row r="251" spans="2:4" s="16" customFormat="1" x14ac:dyDescent="0.2">
      <c r="B251" s="54"/>
      <c r="C251" s="54"/>
      <c r="D251" s="54"/>
    </row>
    <row r="252" spans="2:4" s="16" customFormat="1" x14ac:dyDescent="0.2">
      <c r="B252" s="54"/>
      <c r="C252" s="54"/>
      <c r="D252" s="54"/>
    </row>
    <row r="253" spans="2:4" s="16" customFormat="1" x14ac:dyDescent="0.2">
      <c r="B253" s="54"/>
      <c r="C253" s="54"/>
      <c r="D253" s="54"/>
    </row>
    <row r="254" spans="2:4" s="16" customFormat="1" x14ac:dyDescent="0.2">
      <c r="B254" s="54"/>
      <c r="C254" s="54"/>
      <c r="D254" s="54"/>
    </row>
    <row r="255" spans="2:4" s="16" customFormat="1" x14ac:dyDescent="0.2">
      <c r="B255" s="54"/>
      <c r="C255" s="54"/>
      <c r="D255" s="54"/>
    </row>
    <row r="256" spans="2:4" s="16" customFormat="1" x14ac:dyDescent="0.2">
      <c r="B256" s="54"/>
      <c r="C256" s="54"/>
      <c r="D256" s="54"/>
    </row>
    <row r="257" spans="2:4" s="16" customFormat="1" x14ac:dyDescent="0.2">
      <c r="B257" s="54"/>
      <c r="C257" s="54"/>
      <c r="D257" s="54"/>
    </row>
    <row r="258" spans="2:4" s="16" customFormat="1" x14ac:dyDescent="0.2">
      <c r="B258" s="54"/>
      <c r="C258" s="54"/>
      <c r="D258" s="54"/>
    </row>
    <row r="259" spans="2:4" s="16" customFormat="1" x14ac:dyDescent="0.2">
      <c r="B259" s="54"/>
      <c r="C259" s="54"/>
      <c r="D259" s="54"/>
    </row>
    <row r="260" spans="2:4" s="16" customFormat="1" x14ac:dyDescent="0.2">
      <c r="B260" s="54"/>
      <c r="C260" s="54"/>
      <c r="D260" s="54"/>
    </row>
    <row r="261" spans="2:4" s="16" customFormat="1" x14ac:dyDescent="0.2">
      <c r="B261" s="54"/>
      <c r="C261" s="54"/>
      <c r="D261" s="54"/>
    </row>
    <row r="262" spans="2:4" s="16" customFormat="1" x14ac:dyDescent="0.2">
      <c r="B262" s="54"/>
      <c r="C262" s="54"/>
      <c r="D262" s="54"/>
    </row>
    <row r="263" spans="2:4" s="16" customFormat="1" x14ac:dyDescent="0.2">
      <c r="B263" s="54"/>
      <c r="C263" s="54"/>
      <c r="D263" s="54"/>
    </row>
    <row r="264" spans="2:4" s="16" customFormat="1" x14ac:dyDescent="0.2">
      <c r="B264" s="54"/>
      <c r="C264" s="54"/>
      <c r="D264" s="54"/>
    </row>
    <row r="265" spans="2:4" s="16" customFormat="1" x14ac:dyDescent="0.2">
      <c r="B265" s="54"/>
      <c r="C265" s="54"/>
      <c r="D265" s="54"/>
    </row>
    <row r="266" spans="2:4" s="16" customFormat="1" x14ac:dyDescent="0.2">
      <c r="B266" s="54"/>
      <c r="C266" s="54"/>
      <c r="D266" s="54"/>
    </row>
    <row r="267" spans="2:4" s="16" customFormat="1" x14ac:dyDescent="0.2">
      <c r="B267" s="54"/>
      <c r="C267" s="54"/>
      <c r="D267" s="54"/>
    </row>
    <row r="268" spans="2:4" s="16" customFormat="1" x14ac:dyDescent="0.2">
      <c r="B268" s="54"/>
      <c r="C268" s="54"/>
      <c r="D268" s="54"/>
    </row>
    <row r="269" spans="2:4" s="16" customFormat="1" x14ac:dyDescent="0.2">
      <c r="B269" s="54"/>
      <c r="C269" s="54"/>
      <c r="D269" s="54"/>
    </row>
    <row r="270" spans="2:4" s="16" customFormat="1" x14ac:dyDescent="0.2">
      <c r="B270" s="54"/>
      <c r="C270" s="54"/>
      <c r="D270" s="54"/>
    </row>
    <row r="271" spans="2:4" s="16" customFormat="1" x14ac:dyDescent="0.2">
      <c r="B271" s="54"/>
      <c r="C271" s="54"/>
      <c r="D271" s="54"/>
    </row>
    <row r="272" spans="2:4" s="16" customFormat="1" x14ac:dyDescent="0.2">
      <c r="B272" s="54"/>
      <c r="C272" s="54"/>
      <c r="D272" s="54"/>
    </row>
    <row r="273" spans="2:4" s="16" customFormat="1" x14ac:dyDescent="0.2">
      <c r="B273" s="54"/>
      <c r="C273" s="54"/>
      <c r="D273" s="54"/>
    </row>
    <row r="274" spans="2:4" s="16" customFormat="1" x14ac:dyDescent="0.2">
      <c r="B274" s="54"/>
      <c r="C274" s="54"/>
      <c r="D274" s="54"/>
    </row>
    <row r="275" spans="2:4" s="16" customFormat="1" x14ac:dyDescent="0.2">
      <c r="B275" s="54"/>
      <c r="C275" s="54"/>
      <c r="D275" s="54"/>
    </row>
    <row r="276" spans="2:4" s="16" customFormat="1" x14ac:dyDescent="0.2">
      <c r="B276" s="54"/>
      <c r="C276" s="54"/>
      <c r="D276" s="54"/>
    </row>
    <row r="277" spans="2:4" s="16" customFormat="1" x14ac:dyDescent="0.2">
      <c r="B277" s="54"/>
      <c r="C277" s="54"/>
      <c r="D277" s="54"/>
    </row>
    <row r="278" spans="2:4" s="16" customFormat="1" x14ac:dyDescent="0.2">
      <c r="B278" s="54"/>
      <c r="C278" s="54"/>
      <c r="D278" s="54"/>
    </row>
    <row r="279" spans="2:4" s="16" customFormat="1" x14ac:dyDescent="0.2">
      <c r="B279" s="54"/>
      <c r="C279" s="54"/>
      <c r="D279" s="54"/>
    </row>
    <row r="280" spans="2:4" s="16" customFormat="1" x14ac:dyDescent="0.2">
      <c r="B280" s="54"/>
      <c r="C280" s="54"/>
      <c r="D280" s="54"/>
    </row>
    <row r="281" spans="2:4" s="16" customFormat="1" x14ac:dyDescent="0.2">
      <c r="B281" s="54"/>
      <c r="C281" s="54"/>
      <c r="D281" s="54"/>
    </row>
    <row r="282" spans="2:4" s="16" customFormat="1" x14ac:dyDescent="0.2">
      <c r="B282" s="54"/>
      <c r="C282" s="54"/>
      <c r="D282" s="54"/>
    </row>
    <row r="283" spans="2:4" s="16" customFormat="1" x14ac:dyDescent="0.2">
      <c r="B283" s="54"/>
      <c r="C283" s="54"/>
      <c r="D283" s="54"/>
    </row>
    <row r="284" spans="2:4" s="16" customFormat="1" x14ac:dyDescent="0.2">
      <c r="B284" s="54"/>
      <c r="C284" s="54"/>
      <c r="D284" s="54"/>
    </row>
    <row r="285" spans="2:4" s="16" customFormat="1" x14ac:dyDescent="0.2">
      <c r="B285" s="54"/>
      <c r="C285" s="54"/>
      <c r="D285" s="54"/>
    </row>
    <row r="286" spans="2:4" s="16" customFormat="1" x14ac:dyDescent="0.2">
      <c r="B286" s="54"/>
      <c r="C286" s="54"/>
      <c r="D286" s="54"/>
    </row>
    <row r="287" spans="2:4" s="16" customFormat="1" x14ac:dyDescent="0.2">
      <c r="B287" s="54"/>
      <c r="C287" s="54"/>
      <c r="D287" s="54"/>
    </row>
    <row r="288" spans="2:4" s="16" customFormat="1" x14ac:dyDescent="0.2">
      <c r="B288" s="54"/>
      <c r="C288" s="54"/>
      <c r="D288" s="54"/>
    </row>
    <row r="289" spans="2:4" s="16" customFormat="1" x14ac:dyDescent="0.2">
      <c r="B289" s="54"/>
      <c r="C289" s="54"/>
      <c r="D289" s="54"/>
    </row>
    <row r="290" spans="2:4" s="16" customFormat="1" x14ac:dyDescent="0.2">
      <c r="B290" s="54"/>
      <c r="C290" s="54"/>
      <c r="D290" s="54"/>
    </row>
    <row r="291" spans="2:4" s="16" customFormat="1" x14ac:dyDescent="0.2">
      <c r="B291" s="54"/>
      <c r="C291" s="54"/>
      <c r="D291" s="54"/>
    </row>
    <row r="292" spans="2:4" s="16" customFormat="1" x14ac:dyDescent="0.2">
      <c r="B292" s="54"/>
      <c r="C292" s="54"/>
      <c r="D292" s="54"/>
    </row>
    <row r="293" spans="2:4" s="16" customFormat="1" x14ac:dyDescent="0.2">
      <c r="B293" s="54"/>
      <c r="C293" s="54"/>
      <c r="D293" s="54"/>
    </row>
    <row r="294" spans="2:4" s="16" customFormat="1" x14ac:dyDescent="0.2">
      <c r="B294" s="54"/>
      <c r="C294" s="54"/>
      <c r="D294" s="54"/>
    </row>
    <row r="295" spans="2:4" s="16" customFormat="1" x14ac:dyDescent="0.2">
      <c r="B295" s="54"/>
      <c r="C295" s="54"/>
      <c r="D295" s="54"/>
    </row>
    <row r="296" spans="2:4" s="16" customFormat="1" x14ac:dyDescent="0.2">
      <c r="B296" s="54"/>
      <c r="C296" s="54"/>
      <c r="D296" s="54"/>
    </row>
    <row r="297" spans="2:4" s="16" customFormat="1" x14ac:dyDescent="0.2">
      <c r="B297" s="54"/>
      <c r="C297" s="54"/>
      <c r="D297" s="54"/>
    </row>
    <row r="298" spans="2:4" s="16" customFormat="1" x14ac:dyDescent="0.2">
      <c r="B298" s="54"/>
      <c r="C298" s="54"/>
      <c r="D298" s="54"/>
    </row>
    <row r="299" spans="2:4" s="16" customFormat="1" x14ac:dyDescent="0.2">
      <c r="B299" s="54"/>
      <c r="C299" s="54"/>
      <c r="D299" s="54"/>
    </row>
    <row r="300" spans="2:4" s="16" customFormat="1" x14ac:dyDescent="0.2">
      <c r="B300" s="54"/>
      <c r="C300" s="54"/>
      <c r="D300" s="54"/>
    </row>
    <row r="301" spans="2:4" s="16" customFormat="1" x14ac:dyDescent="0.2">
      <c r="B301" s="54"/>
      <c r="C301" s="54"/>
      <c r="D301" s="54"/>
    </row>
    <row r="302" spans="2:4" s="16" customFormat="1" x14ac:dyDescent="0.2">
      <c r="B302" s="54"/>
      <c r="C302" s="54"/>
      <c r="D302" s="54"/>
    </row>
    <row r="303" spans="2:4" s="16" customFormat="1" x14ac:dyDescent="0.2">
      <c r="B303" s="54"/>
      <c r="C303" s="54"/>
      <c r="D303" s="54"/>
    </row>
    <row r="304" spans="2:4" s="16" customFormat="1" x14ac:dyDescent="0.2">
      <c r="B304" s="54"/>
      <c r="C304" s="54"/>
      <c r="D304" s="54"/>
    </row>
    <row r="305" spans="2:4" s="16" customFormat="1" x14ac:dyDescent="0.2">
      <c r="B305" s="54"/>
      <c r="C305" s="54"/>
      <c r="D305" s="54"/>
    </row>
    <row r="306" spans="2:4" s="16" customFormat="1" x14ac:dyDescent="0.2">
      <c r="B306" s="54"/>
      <c r="C306" s="54"/>
      <c r="D306" s="54"/>
    </row>
    <row r="307" spans="2:4" s="16" customFormat="1" x14ac:dyDescent="0.2">
      <c r="B307" s="54"/>
      <c r="C307" s="54"/>
      <c r="D307" s="54"/>
    </row>
    <row r="308" spans="2:4" s="16" customFormat="1" x14ac:dyDescent="0.2">
      <c r="B308" s="54"/>
      <c r="C308" s="54"/>
      <c r="D308" s="54"/>
    </row>
    <row r="309" spans="2:4" s="16" customFormat="1" x14ac:dyDescent="0.2">
      <c r="B309" s="54"/>
      <c r="C309" s="54"/>
      <c r="D309" s="54"/>
    </row>
    <row r="310" spans="2:4" s="16" customFormat="1" x14ac:dyDescent="0.2">
      <c r="B310" s="54"/>
      <c r="C310" s="54"/>
      <c r="D310" s="54"/>
    </row>
    <row r="311" spans="2:4" s="16" customFormat="1" x14ac:dyDescent="0.2">
      <c r="B311" s="54"/>
      <c r="C311" s="54"/>
      <c r="D311" s="54"/>
    </row>
    <row r="312" spans="2:4" s="16" customFormat="1" x14ac:dyDescent="0.2">
      <c r="B312" s="54"/>
      <c r="C312" s="54"/>
      <c r="D312" s="54"/>
    </row>
    <row r="313" spans="2:4" s="16" customFormat="1" x14ac:dyDescent="0.2">
      <c r="B313" s="54"/>
      <c r="C313" s="54"/>
      <c r="D313" s="54"/>
    </row>
    <row r="314" spans="2:4" s="16" customFormat="1" x14ac:dyDescent="0.2">
      <c r="B314" s="54"/>
      <c r="C314" s="54"/>
      <c r="D314" s="54"/>
    </row>
    <row r="315" spans="2:4" s="16" customFormat="1" x14ac:dyDescent="0.2">
      <c r="B315" s="54"/>
      <c r="C315" s="54"/>
      <c r="D315" s="54"/>
    </row>
    <row r="316" spans="2:4" s="16" customFormat="1" x14ac:dyDescent="0.2">
      <c r="B316" s="54"/>
      <c r="C316" s="54"/>
      <c r="D316" s="54"/>
    </row>
    <row r="317" spans="2:4" s="16" customFormat="1" x14ac:dyDescent="0.2">
      <c r="B317" s="54"/>
      <c r="C317" s="54"/>
      <c r="D317" s="54"/>
    </row>
    <row r="318" spans="2:4" s="16" customFormat="1" x14ac:dyDescent="0.2">
      <c r="B318" s="54"/>
      <c r="C318" s="54"/>
      <c r="D318" s="54"/>
    </row>
    <row r="319" spans="2:4" s="16" customFormat="1" x14ac:dyDescent="0.2">
      <c r="B319" s="54"/>
      <c r="C319" s="54"/>
      <c r="D319" s="54"/>
    </row>
    <row r="320" spans="2:4" s="16" customFormat="1" x14ac:dyDescent="0.2">
      <c r="B320" s="54"/>
      <c r="C320" s="54"/>
      <c r="D320" s="54"/>
    </row>
    <row r="321" spans="2:4" s="16" customFormat="1" x14ac:dyDescent="0.2">
      <c r="B321" s="54"/>
      <c r="C321" s="54"/>
      <c r="D321" s="54"/>
    </row>
    <row r="322" spans="2:4" s="16" customFormat="1" x14ac:dyDescent="0.2">
      <c r="B322" s="54"/>
      <c r="C322" s="54"/>
      <c r="D322" s="54"/>
    </row>
    <row r="323" spans="2:4" s="16" customFormat="1" x14ac:dyDescent="0.2">
      <c r="B323" s="54"/>
      <c r="C323" s="54"/>
      <c r="D323" s="54"/>
    </row>
    <row r="324" spans="2:4" s="16" customFormat="1" x14ac:dyDescent="0.2">
      <c r="B324" s="54"/>
      <c r="C324" s="54"/>
      <c r="D324" s="54"/>
    </row>
    <row r="325" spans="2:4" s="16" customFormat="1" x14ac:dyDescent="0.2">
      <c r="B325" s="54"/>
      <c r="C325" s="54"/>
      <c r="D325" s="54"/>
    </row>
    <row r="326" spans="2:4" s="16" customFormat="1" x14ac:dyDescent="0.2">
      <c r="B326" s="54"/>
      <c r="C326" s="54"/>
      <c r="D326" s="54"/>
    </row>
    <row r="327" spans="2:4" s="16" customFormat="1" x14ac:dyDescent="0.2">
      <c r="B327" s="54"/>
      <c r="C327" s="54"/>
      <c r="D327" s="54"/>
    </row>
    <row r="328" spans="2:4" s="16" customFormat="1" x14ac:dyDescent="0.2">
      <c r="B328" s="54"/>
      <c r="C328" s="54"/>
      <c r="D328" s="54"/>
    </row>
    <row r="329" spans="2:4" s="16" customFormat="1" x14ac:dyDescent="0.2">
      <c r="B329" s="54"/>
      <c r="C329" s="54"/>
      <c r="D329" s="54"/>
    </row>
    <row r="330" spans="2:4" s="16" customFormat="1" x14ac:dyDescent="0.2">
      <c r="B330" s="54"/>
      <c r="C330" s="54"/>
      <c r="D330" s="54"/>
    </row>
    <row r="331" spans="2:4" s="16" customFormat="1" x14ac:dyDescent="0.2">
      <c r="B331" s="54"/>
      <c r="C331" s="54"/>
      <c r="D331" s="54"/>
    </row>
    <row r="332" spans="2:4" s="16" customFormat="1" x14ac:dyDescent="0.2">
      <c r="B332" s="54"/>
      <c r="C332" s="54"/>
      <c r="D332" s="54"/>
    </row>
    <row r="333" spans="2:4" s="16" customFormat="1" x14ac:dyDescent="0.2">
      <c r="B333" s="54"/>
      <c r="C333" s="54"/>
      <c r="D333" s="54"/>
    </row>
    <row r="334" spans="2:4" s="16" customFormat="1" x14ac:dyDescent="0.2">
      <c r="B334" s="54"/>
      <c r="C334" s="54"/>
      <c r="D334" s="54"/>
    </row>
    <row r="335" spans="2:4" s="16" customFormat="1" x14ac:dyDescent="0.2">
      <c r="B335" s="54"/>
      <c r="C335" s="54"/>
      <c r="D335" s="54"/>
    </row>
    <row r="336" spans="2:4" s="16" customFormat="1" x14ac:dyDescent="0.2">
      <c r="B336" s="54"/>
      <c r="C336" s="54"/>
      <c r="D336" s="54"/>
    </row>
    <row r="337" spans="2:4" s="16" customFormat="1" x14ac:dyDescent="0.2">
      <c r="B337" s="54"/>
      <c r="C337" s="54"/>
      <c r="D337" s="54"/>
    </row>
    <row r="338" spans="2:4" s="16" customFormat="1" x14ac:dyDescent="0.2">
      <c r="B338" s="54"/>
      <c r="C338" s="54"/>
      <c r="D338" s="54"/>
    </row>
    <row r="339" spans="2:4" s="16" customFormat="1" x14ac:dyDescent="0.2">
      <c r="B339" s="54"/>
      <c r="C339" s="54"/>
      <c r="D339" s="54"/>
    </row>
    <row r="340" spans="2:4" s="16" customFormat="1" x14ac:dyDescent="0.2">
      <c r="B340" s="54"/>
      <c r="C340" s="54"/>
      <c r="D340" s="54"/>
    </row>
    <row r="341" spans="2:4" s="16" customFormat="1" x14ac:dyDescent="0.2">
      <c r="B341" s="54"/>
      <c r="C341" s="54"/>
      <c r="D341" s="54"/>
    </row>
    <row r="342" spans="2:4" s="16" customFormat="1" x14ac:dyDescent="0.2">
      <c r="B342" s="54"/>
      <c r="C342" s="54"/>
      <c r="D342" s="54"/>
    </row>
    <row r="343" spans="2:4" s="16" customFormat="1" x14ac:dyDescent="0.2">
      <c r="B343" s="54"/>
      <c r="C343" s="54"/>
      <c r="D343" s="54"/>
    </row>
    <row r="344" spans="2:4" s="16" customFormat="1" x14ac:dyDescent="0.2">
      <c r="B344" s="54"/>
      <c r="C344" s="54"/>
      <c r="D344" s="54"/>
    </row>
    <row r="345" spans="2:4" s="16" customFormat="1" x14ac:dyDescent="0.2">
      <c r="B345" s="54"/>
      <c r="C345" s="54"/>
      <c r="D345" s="54"/>
    </row>
    <row r="346" spans="2:4" s="16" customFormat="1" x14ac:dyDescent="0.2">
      <c r="B346" s="54"/>
      <c r="C346" s="54"/>
      <c r="D346" s="54"/>
    </row>
    <row r="347" spans="2:4" s="16" customFormat="1" x14ac:dyDescent="0.2">
      <c r="B347" s="54"/>
      <c r="C347" s="54"/>
      <c r="D347" s="54"/>
    </row>
    <row r="348" spans="2:4" s="16" customFormat="1" x14ac:dyDescent="0.2">
      <c r="B348" s="54"/>
      <c r="C348" s="54"/>
      <c r="D348" s="54"/>
    </row>
    <row r="349" spans="2:4" s="16" customFormat="1" x14ac:dyDescent="0.2">
      <c r="B349" s="54"/>
      <c r="C349" s="54"/>
      <c r="D349" s="54"/>
    </row>
    <row r="350" spans="2:4" s="16" customFormat="1" x14ac:dyDescent="0.2">
      <c r="B350" s="54"/>
      <c r="C350" s="54"/>
      <c r="D350" s="54"/>
    </row>
    <row r="351" spans="2:4" s="16" customFormat="1" x14ac:dyDescent="0.2">
      <c r="B351" s="54"/>
      <c r="C351" s="54"/>
      <c r="D351" s="54"/>
    </row>
    <row r="352" spans="2:4" s="16" customFormat="1" x14ac:dyDescent="0.2">
      <c r="B352" s="54"/>
      <c r="C352" s="54"/>
      <c r="D352" s="54"/>
    </row>
    <row r="353" spans="2:4" s="16" customFormat="1" x14ac:dyDescent="0.2">
      <c r="B353" s="54"/>
      <c r="C353" s="54"/>
      <c r="D353" s="54"/>
    </row>
    <row r="354" spans="2:4" s="16" customFormat="1" x14ac:dyDescent="0.2">
      <c r="B354" s="54"/>
      <c r="C354" s="54"/>
      <c r="D354" s="54"/>
    </row>
    <row r="355" spans="2:4" s="16" customFormat="1" x14ac:dyDescent="0.2">
      <c r="B355" s="54"/>
      <c r="C355" s="54"/>
      <c r="D355" s="54"/>
    </row>
    <row r="356" spans="2:4" s="16" customFormat="1" x14ac:dyDescent="0.2">
      <c r="B356" s="54"/>
      <c r="C356" s="54"/>
      <c r="D356" s="54"/>
    </row>
    <row r="357" spans="2:4" s="16" customFormat="1" x14ac:dyDescent="0.2">
      <c r="B357" s="54"/>
      <c r="C357" s="54"/>
      <c r="D357" s="54"/>
    </row>
    <row r="358" spans="2:4" s="16" customFormat="1" x14ac:dyDescent="0.2">
      <c r="B358" s="54"/>
      <c r="C358" s="54"/>
      <c r="D358" s="54"/>
    </row>
    <row r="359" spans="2:4" s="16" customFormat="1" x14ac:dyDescent="0.2">
      <c r="B359" s="54"/>
      <c r="C359" s="54"/>
      <c r="D359" s="54"/>
    </row>
    <row r="360" spans="2:4" s="16" customFormat="1" x14ac:dyDescent="0.2">
      <c r="B360" s="54"/>
      <c r="C360" s="54"/>
      <c r="D360" s="54"/>
    </row>
    <row r="361" spans="2:4" s="16" customFormat="1" x14ac:dyDescent="0.2">
      <c r="B361" s="54"/>
      <c r="C361" s="54"/>
      <c r="D361" s="54"/>
    </row>
    <row r="362" spans="2:4" s="16" customFormat="1" x14ac:dyDescent="0.2">
      <c r="B362" s="54"/>
      <c r="C362" s="54"/>
      <c r="D362" s="54"/>
    </row>
    <row r="363" spans="2:4" s="16" customFormat="1" x14ac:dyDescent="0.2">
      <c r="B363" s="54"/>
      <c r="C363" s="54"/>
      <c r="D363" s="54"/>
    </row>
    <row r="364" spans="2:4" s="16" customFormat="1" x14ac:dyDescent="0.2">
      <c r="B364" s="54"/>
      <c r="C364" s="54"/>
      <c r="D364" s="54"/>
    </row>
    <row r="365" spans="2:4" s="16" customFormat="1" x14ac:dyDescent="0.2">
      <c r="B365" s="54"/>
      <c r="C365" s="54"/>
      <c r="D365" s="54"/>
    </row>
    <row r="366" spans="2:4" s="16" customFormat="1" x14ac:dyDescent="0.2">
      <c r="B366" s="54"/>
      <c r="C366" s="54"/>
      <c r="D366" s="54"/>
    </row>
    <row r="367" spans="2:4" s="16" customFormat="1" x14ac:dyDescent="0.2">
      <c r="B367" s="54"/>
      <c r="C367" s="54"/>
      <c r="D367" s="54"/>
    </row>
    <row r="368" spans="2:4" s="16" customFormat="1" x14ac:dyDescent="0.2">
      <c r="B368" s="54"/>
      <c r="C368" s="54"/>
      <c r="D368" s="54"/>
    </row>
    <row r="369" spans="2:4" s="16" customFormat="1" x14ac:dyDescent="0.2">
      <c r="B369" s="54"/>
      <c r="C369" s="54"/>
      <c r="D369" s="54"/>
    </row>
    <row r="370" spans="2:4" s="16" customFormat="1" x14ac:dyDescent="0.2">
      <c r="B370" s="54"/>
      <c r="C370" s="54"/>
      <c r="D370" s="54"/>
    </row>
    <row r="371" spans="2:4" s="16" customFormat="1" x14ac:dyDescent="0.2">
      <c r="B371" s="54"/>
      <c r="C371" s="54"/>
      <c r="D371" s="54"/>
    </row>
    <row r="372" spans="2:4" s="16" customFormat="1" x14ac:dyDescent="0.2">
      <c r="B372" s="54"/>
      <c r="C372" s="54"/>
      <c r="D372" s="54"/>
    </row>
    <row r="373" spans="2:4" s="16" customFormat="1" x14ac:dyDescent="0.2">
      <c r="B373" s="54"/>
      <c r="C373" s="54"/>
      <c r="D373" s="54"/>
    </row>
    <row r="374" spans="2:4" s="16" customFormat="1" x14ac:dyDescent="0.2">
      <c r="B374" s="54"/>
      <c r="C374" s="54"/>
      <c r="D374" s="54"/>
    </row>
    <row r="375" spans="2:4" s="16" customFormat="1" x14ac:dyDescent="0.2">
      <c r="B375" s="54"/>
      <c r="C375" s="54"/>
      <c r="D375" s="54"/>
    </row>
    <row r="376" spans="2:4" s="16" customFormat="1" x14ac:dyDescent="0.2">
      <c r="B376" s="54"/>
      <c r="C376" s="54"/>
      <c r="D376" s="54"/>
    </row>
    <row r="377" spans="2:4" s="16" customFormat="1" x14ac:dyDescent="0.2">
      <c r="B377" s="54"/>
      <c r="C377" s="54"/>
      <c r="D377" s="54"/>
    </row>
    <row r="378" spans="2:4" s="16" customFormat="1" x14ac:dyDescent="0.2">
      <c r="B378" s="54"/>
      <c r="C378" s="54"/>
      <c r="D378" s="54"/>
    </row>
    <row r="379" spans="2:4" s="16" customFormat="1" x14ac:dyDescent="0.2">
      <c r="B379" s="54"/>
      <c r="C379" s="54"/>
      <c r="D379" s="54"/>
    </row>
    <row r="380" spans="2:4" s="16" customFormat="1" x14ac:dyDescent="0.2">
      <c r="B380" s="54"/>
      <c r="C380" s="54"/>
      <c r="D380" s="54"/>
    </row>
    <row r="381" spans="2:4" s="16" customFormat="1" x14ac:dyDescent="0.2">
      <c r="B381" s="54"/>
      <c r="C381" s="54"/>
      <c r="D381" s="54"/>
    </row>
    <row r="382" spans="2:4" s="16" customFormat="1" x14ac:dyDescent="0.2">
      <c r="B382" s="54"/>
      <c r="C382" s="54"/>
      <c r="D382" s="54"/>
    </row>
    <row r="383" spans="2:4" s="16" customFormat="1" x14ac:dyDescent="0.2">
      <c r="B383" s="54"/>
      <c r="C383" s="54"/>
      <c r="D383" s="54"/>
    </row>
    <row r="384" spans="2:4" s="16" customFormat="1" x14ac:dyDescent="0.2">
      <c r="B384" s="54"/>
      <c r="C384" s="54"/>
      <c r="D384" s="54"/>
    </row>
    <row r="385" spans="2:4" s="16" customFormat="1" x14ac:dyDescent="0.2">
      <c r="B385" s="54"/>
      <c r="C385" s="54"/>
      <c r="D385" s="54"/>
    </row>
    <row r="386" spans="2:4" s="16" customFormat="1" x14ac:dyDescent="0.2">
      <c r="B386" s="54"/>
      <c r="C386" s="54"/>
      <c r="D386" s="54"/>
    </row>
    <row r="387" spans="2:4" s="16" customFormat="1" x14ac:dyDescent="0.2">
      <c r="B387" s="54"/>
      <c r="C387" s="54"/>
      <c r="D387" s="54"/>
    </row>
    <row r="388" spans="2:4" s="16" customFormat="1" x14ac:dyDescent="0.2">
      <c r="B388" s="54"/>
      <c r="C388" s="54"/>
      <c r="D388" s="54"/>
    </row>
    <row r="389" spans="2:4" s="16" customFormat="1" x14ac:dyDescent="0.2">
      <c r="B389" s="54"/>
      <c r="C389" s="54"/>
      <c r="D389" s="54"/>
    </row>
    <row r="390" spans="2:4" s="16" customFormat="1" x14ac:dyDescent="0.2">
      <c r="B390" s="54"/>
      <c r="C390" s="54"/>
      <c r="D390" s="54"/>
    </row>
    <row r="391" spans="2:4" s="16" customFormat="1" x14ac:dyDescent="0.2">
      <c r="B391" s="54"/>
      <c r="C391" s="54"/>
      <c r="D391" s="54"/>
    </row>
    <row r="392" spans="2:4" s="16" customFormat="1" x14ac:dyDescent="0.2">
      <c r="B392" s="54"/>
      <c r="C392" s="54"/>
      <c r="D392" s="54"/>
    </row>
    <row r="393" spans="2:4" s="16" customFormat="1" x14ac:dyDescent="0.2">
      <c r="B393" s="54"/>
      <c r="C393" s="54"/>
      <c r="D393" s="54"/>
    </row>
    <row r="394" spans="2:4" s="16" customFormat="1" x14ac:dyDescent="0.2">
      <c r="B394" s="54"/>
      <c r="C394" s="54"/>
      <c r="D394" s="54"/>
    </row>
    <row r="395" spans="2:4" s="16" customFormat="1" x14ac:dyDescent="0.2">
      <c r="B395" s="54"/>
      <c r="C395" s="54"/>
      <c r="D395" s="54"/>
    </row>
    <row r="396" spans="2:4" s="16" customFormat="1" x14ac:dyDescent="0.2">
      <c r="B396" s="54"/>
      <c r="C396" s="54"/>
      <c r="D396" s="54"/>
    </row>
    <row r="397" spans="2:4" s="16" customFormat="1" x14ac:dyDescent="0.2">
      <c r="B397" s="54"/>
      <c r="C397" s="54"/>
      <c r="D397" s="54"/>
    </row>
    <row r="398" spans="2:4" s="16" customFormat="1" x14ac:dyDescent="0.2">
      <c r="B398" s="54"/>
      <c r="C398" s="54"/>
      <c r="D398" s="54"/>
    </row>
    <row r="399" spans="2:4" s="16" customFormat="1" x14ac:dyDescent="0.2">
      <c r="B399" s="54"/>
      <c r="C399" s="54"/>
      <c r="D399" s="54"/>
    </row>
    <row r="400" spans="2:4" s="16" customFormat="1" x14ac:dyDescent="0.2">
      <c r="B400" s="54"/>
      <c r="C400" s="54"/>
      <c r="D400" s="54"/>
    </row>
    <row r="401" spans="2:4" s="16" customFormat="1" x14ac:dyDescent="0.2">
      <c r="B401" s="54"/>
      <c r="C401" s="54"/>
      <c r="D401" s="54"/>
    </row>
    <row r="402" spans="2:4" s="16" customFormat="1" x14ac:dyDescent="0.2">
      <c r="B402" s="54"/>
      <c r="C402" s="54"/>
      <c r="D402" s="54"/>
    </row>
    <row r="403" spans="2:4" s="16" customFormat="1" x14ac:dyDescent="0.2">
      <c r="B403" s="54"/>
      <c r="C403" s="54"/>
      <c r="D403" s="54"/>
    </row>
    <row r="404" spans="2:4" s="16" customFormat="1" x14ac:dyDescent="0.2">
      <c r="B404" s="54"/>
      <c r="C404" s="54"/>
      <c r="D404" s="54"/>
    </row>
    <row r="405" spans="2:4" s="16" customFormat="1" x14ac:dyDescent="0.2">
      <c r="B405" s="54"/>
      <c r="C405" s="54"/>
      <c r="D405" s="54"/>
    </row>
    <row r="406" spans="2:4" s="16" customFormat="1" x14ac:dyDescent="0.2">
      <c r="B406" s="54"/>
      <c r="C406" s="54"/>
      <c r="D406" s="54"/>
    </row>
    <row r="407" spans="2:4" s="16" customFormat="1" x14ac:dyDescent="0.2">
      <c r="B407" s="54"/>
      <c r="C407" s="54"/>
      <c r="D407" s="54"/>
    </row>
    <row r="408" spans="2:4" s="16" customFormat="1" x14ac:dyDescent="0.2">
      <c r="B408" s="54"/>
      <c r="C408" s="54"/>
      <c r="D408" s="54"/>
    </row>
    <row r="409" spans="2:4" s="16" customFormat="1" x14ac:dyDescent="0.2">
      <c r="B409" s="54"/>
      <c r="C409" s="54"/>
      <c r="D409" s="54"/>
    </row>
    <row r="410" spans="2:4" s="16" customFormat="1" x14ac:dyDescent="0.2">
      <c r="B410" s="54"/>
      <c r="C410" s="54"/>
      <c r="D410" s="54"/>
    </row>
    <row r="411" spans="2:4" s="16" customFormat="1" x14ac:dyDescent="0.2">
      <c r="B411" s="54"/>
      <c r="C411" s="54"/>
      <c r="D411" s="54"/>
    </row>
    <row r="412" spans="2:4" s="16" customFormat="1" x14ac:dyDescent="0.2">
      <c r="B412" s="54"/>
      <c r="C412" s="54"/>
      <c r="D412" s="54"/>
    </row>
    <row r="413" spans="2:4" s="16" customFormat="1" x14ac:dyDescent="0.2">
      <c r="B413" s="54"/>
      <c r="C413" s="54"/>
      <c r="D413" s="54"/>
    </row>
    <row r="414" spans="2:4" s="16" customFormat="1" x14ac:dyDescent="0.2">
      <c r="B414" s="54"/>
      <c r="C414" s="54"/>
      <c r="D414" s="54"/>
    </row>
    <row r="415" spans="2:4" s="16" customFormat="1" x14ac:dyDescent="0.2">
      <c r="B415" s="54"/>
      <c r="C415" s="54"/>
      <c r="D415" s="54"/>
    </row>
    <row r="416" spans="2:4" s="16" customFormat="1" x14ac:dyDescent="0.2">
      <c r="B416" s="54"/>
      <c r="C416" s="54"/>
      <c r="D416" s="54"/>
    </row>
    <row r="417" spans="2:4" s="16" customFormat="1" x14ac:dyDescent="0.2">
      <c r="B417" s="54"/>
      <c r="C417" s="54"/>
      <c r="D417" s="54"/>
    </row>
    <row r="418" spans="2:4" s="16" customFormat="1" x14ac:dyDescent="0.2">
      <c r="B418" s="54"/>
      <c r="C418" s="54"/>
      <c r="D418" s="54"/>
    </row>
    <row r="419" spans="2:4" s="16" customFormat="1" x14ac:dyDescent="0.2">
      <c r="B419" s="54"/>
      <c r="C419" s="54"/>
      <c r="D419" s="54"/>
    </row>
    <row r="420" spans="2:4" s="16" customFormat="1" x14ac:dyDescent="0.2">
      <c r="B420" s="54"/>
      <c r="C420" s="54"/>
      <c r="D420" s="54"/>
    </row>
    <row r="421" spans="2:4" s="16" customFormat="1" x14ac:dyDescent="0.2">
      <c r="B421" s="54"/>
      <c r="C421" s="54"/>
      <c r="D421" s="54"/>
    </row>
    <row r="422" spans="2:4" s="16" customFormat="1" x14ac:dyDescent="0.2">
      <c r="B422" s="54"/>
      <c r="C422" s="54"/>
      <c r="D422" s="54"/>
    </row>
    <row r="423" spans="2:4" s="16" customFormat="1" x14ac:dyDescent="0.2">
      <c r="B423" s="54"/>
      <c r="C423" s="54"/>
      <c r="D423" s="54"/>
    </row>
    <row r="424" spans="2:4" s="16" customFormat="1" x14ac:dyDescent="0.2">
      <c r="B424" s="54"/>
      <c r="C424" s="54"/>
      <c r="D424" s="54"/>
    </row>
    <row r="425" spans="2:4" s="16" customFormat="1" x14ac:dyDescent="0.2">
      <c r="B425" s="54"/>
      <c r="C425" s="54"/>
      <c r="D425" s="54"/>
    </row>
    <row r="426" spans="2:4" s="16" customFormat="1" x14ac:dyDescent="0.2">
      <c r="B426" s="54"/>
      <c r="C426" s="54"/>
      <c r="D426" s="54"/>
    </row>
    <row r="427" spans="2:4" s="16" customFormat="1" x14ac:dyDescent="0.2">
      <c r="B427" s="54"/>
      <c r="C427" s="54"/>
      <c r="D427" s="54"/>
    </row>
    <row r="428" spans="2:4" s="16" customFormat="1" x14ac:dyDescent="0.2">
      <c r="B428" s="54"/>
      <c r="C428" s="54"/>
      <c r="D428" s="54"/>
    </row>
    <row r="429" spans="2:4" s="16" customFormat="1" x14ac:dyDescent="0.2">
      <c r="B429" s="54"/>
      <c r="C429" s="54"/>
      <c r="D429" s="54"/>
    </row>
    <row r="430" spans="2:4" s="16" customFormat="1" x14ac:dyDescent="0.2">
      <c r="B430" s="54"/>
      <c r="C430" s="54"/>
      <c r="D430" s="54"/>
    </row>
    <row r="431" spans="2:4" s="16" customFormat="1" x14ac:dyDescent="0.2">
      <c r="B431" s="54"/>
      <c r="C431" s="54"/>
      <c r="D431" s="54"/>
    </row>
    <row r="432" spans="2:4" s="16" customFormat="1" x14ac:dyDescent="0.2">
      <c r="B432" s="54"/>
      <c r="C432" s="54"/>
      <c r="D432" s="54"/>
    </row>
    <row r="433" spans="2:4" s="16" customFormat="1" x14ac:dyDescent="0.2">
      <c r="B433" s="54"/>
      <c r="C433" s="54"/>
      <c r="D433" s="54"/>
    </row>
    <row r="434" spans="2:4" s="16" customFormat="1" x14ac:dyDescent="0.2">
      <c r="B434" s="54"/>
      <c r="C434" s="54"/>
      <c r="D434" s="54"/>
    </row>
    <row r="435" spans="2:4" s="16" customFormat="1" x14ac:dyDescent="0.2">
      <c r="B435" s="54"/>
      <c r="C435" s="54"/>
      <c r="D435" s="54"/>
    </row>
    <row r="436" spans="2:4" s="16" customFormat="1" x14ac:dyDescent="0.2">
      <c r="B436" s="54"/>
      <c r="C436" s="54"/>
      <c r="D436" s="54"/>
    </row>
    <row r="437" spans="2:4" s="16" customFormat="1" x14ac:dyDescent="0.2">
      <c r="B437" s="54"/>
      <c r="C437" s="54"/>
      <c r="D437" s="54"/>
    </row>
    <row r="438" spans="2:4" s="16" customFormat="1" x14ac:dyDescent="0.2">
      <c r="B438" s="54"/>
      <c r="C438" s="54"/>
      <c r="D438" s="54"/>
    </row>
    <row r="439" spans="2:4" s="16" customFormat="1" x14ac:dyDescent="0.2">
      <c r="B439" s="54"/>
      <c r="C439" s="54"/>
      <c r="D439" s="54"/>
    </row>
    <row r="440" spans="2:4" s="16" customFormat="1" x14ac:dyDescent="0.2">
      <c r="B440" s="54"/>
      <c r="C440" s="54"/>
      <c r="D440" s="54"/>
    </row>
    <row r="441" spans="2:4" s="16" customFormat="1" x14ac:dyDescent="0.2">
      <c r="B441" s="54"/>
      <c r="C441" s="54"/>
      <c r="D441" s="54"/>
    </row>
    <row r="442" spans="2:4" s="16" customFormat="1" x14ac:dyDescent="0.2">
      <c r="B442" s="54"/>
      <c r="C442" s="54"/>
      <c r="D442" s="54"/>
    </row>
    <row r="443" spans="2:4" s="16" customFormat="1" x14ac:dyDescent="0.2">
      <c r="B443" s="54"/>
      <c r="C443" s="54"/>
      <c r="D443" s="54"/>
    </row>
    <row r="444" spans="2:4" s="16" customFormat="1" x14ac:dyDescent="0.2">
      <c r="B444" s="54"/>
      <c r="C444" s="54"/>
      <c r="D444" s="54"/>
    </row>
    <row r="445" spans="2:4" s="16" customFormat="1" x14ac:dyDescent="0.2">
      <c r="B445" s="54"/>
      <c r="C445" s="54"/>
      <c r="D445" s="54"/>
    </row>
    <row r="446" spans="2:4" s="16" customFormat="1" x14ac:dyDescent="0.2">
      <c r="B446" s="54"/>
      <c r="C446" s="54"/>
      <c r="D446" s="54"/>
    </row>
    <row r="447" spans="2:4" s="16" customFormat="1" x14ac:dyDescent="0.2">
      <c r="B447" s="54"/>
      <c r="C447" s="54"/>
      <c r="D447" s="54"/>
    </row>
    <row r="448" spans="2:4" s="16" customFormat="1" x14ac:dyDescent="0.2">
      <c r="B448" s="54"/>
      <c r="C448" s="54"/>
      <c r="D448" s="54"/>
    </row>
    <row r="449" spans="2:4" s="16" customFormat="1" x14ac:dyDescent="0.2">
      <c r="B449" s="54"/>
      <c r="C449" s="54"/>
      <c r="D449" s="54"/>
    </row>
    <row r="450" spans="2:4" s="16" customFormat="1" x14ac:dyDescent="0.2">
      <c r="B450" s="54"/>
      <c r="C450" s="54"/>
      <c r="D450" s="54"/>
    </row>
    <row r="451" spans="2:4" s="16" customFormat="1" x14ac:dyDescent="0.2">
      <c r="B451" s="54"/>
      <c r="C451" s="54"/>
      <c r="D451" s="54"/>
    </row>
    <row r="452" spans="2:4" s="16" customFormat="1" x14ac:dyDescent="0.2">
      <c r="B452" s="54"/>
      <c r="C452" s="54"/>
      <c r="D452" s="54"/>
    </row>
    <row r="453" spans="2:4" s="16" customFormat="1" x14ac:dyDescent="0.2">
      <c r="B453" s="54"/>
      <c r="C453" s="54"/>
      <c r="D453" s="54"/>
    </row>
    <row r="454" spans="2:4" s="16" customFormat="1" x14ac:dyDescent="0.2">
      <c r="B454" s="54"/>
      <c r="C454" s="54"/>
      <c r="D454" s="54"/>
    </row>
    <row r="455" spans="2:4" s="16" customFormat="1" x14ac:dyDescent="0.2">
      <c r="B455" s="54"/>
      <c r="C455" s="54"/>
      <c r="D455" s="54"/>
    </row>
    <row r="456" spans="2:4" s="16" customFormat="1" x14ac:dyDescent="0.2">
      <c r="B456" s="54"/>
      <c r="C456" s="54"/>
      <c r="D456" s="54"/>
    </row>
    <row r="457" spans="2:4" s="16" customFormat="1" x14ac:dyDescent="0.2">
      <c r="B457" s="54"/>
      <c r="C457" s="54"/>
      <c r="D457" s="54"/>
    </row>
    <row r="458" spans="2:4" s="16" customFormat="1" x14ac:dyDescent="0.2">
      <c r="B458" s="54"/>
      <c r="C458" s="54"/>
      <c r="D458" s="54"/>
    </row>
    <row r="459" spans="2:4" s="16" customFormat="1" x14ac:dyDescent="0.2">
      <c r="B459" s="54"/>
      <c r="C459" s="54"/>
      <c r="D459" s="54"/>
    </row>
    <row r="460" spans="2:4" s="16" customFormat="1" x14ac:dyDescent="0.2">
      <c r="B460" s="54"/>
      <c r="C460" s="54"/>
      <c r="D460" s="54"/>
    </row>
    <row r="461" spans="2:4" s="16" customFormat="1" x14ac:dyDescent="0.2">
      <c r="B461" s="54"/>
      <c r="C461" s="54"/>
      <c r="D461" s="54"/>
    </row>
    <row r="462" spans="2:4" s="16" customFormat="1" x14ac:dyDescent="0.2">
      <c r="B462" s="54"/>
      <c r="C462" s="54"/>
      <c r="D462" s="54"/>
    </row>
    <row r="463" spans="2:4" s="16" customFormat="1" x14ac:dyDescent="0.2">
      <c r="B463" s="54"/>
      <c r="C463" s="54"/>
      <c r="D463" s="54"/>
    </row>
    <row r="464" spans="2:4" s="16" customFormat="1" x14ac:dyDescent="0.2">
      <c r="B464" s="54"/>
      <c r="C464" s="54"/>
      <c r="D464" s="54"/>
    </row>
    <row r="465" spans="2:4" s="16" customFormat="1" x14ac:dyDescent="0.2">
      <c r="B465" s="54"/>
      <c r="C465" s="54"/>
      <c r="D465" s="54"/>
    </row>
    <row r="466" spans="2:4" s="16" customFormat="1" x14ac:dyDescent="0.2">
      <c r="B466" s="54"/>
      <c r="C466" s="54"/>
      <c r="D466" s="54"/>
    </row>
    <row r="467" spans="2:4" s="16" customFormat="1" x14ac:dyDescent="0.2">
      <c r="B467" s="54"/>
      <c r="C467" s="54"/>
      <c r="D467" s="54"/>
    </row>
    <row r="468" spans="2:4" s="16" customFormat="1" x14ac:dyDescent="0.2">
      <c r="B468" s="54"/>
      <c r="C468" s="54"/>
      <c r="D468" s="54"/>
    </row>
    <row r="469" spans="2:4" s="16" customFormat="1" x14ac:dyDescent="0.2">
      <c r="B469" s="54"/>
      <c r="C469" s="54"/>
      <c r="D469" s="54"/>
    </row>
    <row r="470" spans="2:4" s="16" customFormat="1" x14ac:dyDescent="0.2">
      <c r="B470" s="54"/>
      <c r="C470" s="54"/>
      <c r="D470" s="54"/>
    </row>
    <row r="471" spans="2:4" s="16" customFormat="1" x14ac:dyDescent="0.2">
      <c r="B471" s="54"/>
      <c r="C471" s="54"/>
      <c r="D471" s="54"/>
    </row>
    <row r="472" spans="2:4" s="16" customFormat="1" x14ac:dyDescent="0.2">
      <c r="B472" s="54"/>
      <c r="C472" s="54"/>
      <c r="D472" s="54"/>
    </row>
    <row r="473" spans="2:4" s="16" customFormat="1" x14ac:dyDescent="0.2">
      <c r="B473" s="54"/>
      <c r="C473" s="54"/>
      <c r="D473" s="54"/>
    </row>
    <row r="474" spans="2:4" s="16" customFormat="1" x14ac:dyDescent="0.2">
      <c r="B474" s="54"/>
      <c r="C474" s="54"/>
      <c r="D474" s="54"/>
    </row>
    <row r="475" spans="2:4" s="16" customFormat="1" x14ac:dyDescent="0.2">
      <c r="B475" s="54"/>
      <c r="C475" s="54"/>
      <c r="D475" s="54"/>
    </row>
    <row r="476" spans="2:4" s="16" customFormat="1" x14ac:dyDescent="0.2">
      <c r="B476" s="54"/>
      <c r="C476" s="54"/>
      <c r="D476" s="54"/>
    </row>
    <row r="477" spans="2:4" s="16" customFormat="1" x14ac:dyDescent="0.2">
      <c r="B477" s="54"/>
      <c r="C477" s="54"/>
      <c r="D477" s="54"/>
    </row>
    <row r="478" spans="2:4" s="16" customFormat="1" x14ac:dyDescent="0.2">
      <c r="B478" s="54"/>
      <c r="C478" s="54"/>
      <c r="D478" s="54"/>
    </row>
    <row r="479" spans="2:4" s="16" customFormat="1" x14ac:dyDescent="0.2">
      <c r="B479" s="54"/>
      <c r="C479" s="54"/>
      <c r="D479" s="54"/>
    </row>
    <row r="480" spans="2:4" s="16" customFormat="1" x14ac:dyDescent="0.2">
      <c r="B480" s="54"/>
      <c r="C480" s="54"/>
      <c r="D480" s="54"/>
    </row>
    <row r="481" spans="2:4" s="16" customFormat="1" x14ac:dyDescent="0.2">
      <c r="B481" s="54"/>
      <c r="C481" s="54"/>
      <c r="D481" s="54"/>
    </row>
    <row r="482" spans="2:4" s="16" customFormat="1" x14ac:dyDescent="0.2">
      <c r="B482" s="54"/>
      <c r="C482" s="54"/>
      <c r="D482" s="54"/>
    </row>
    <row r="483" spans="2:4" s="16" customFormat="1" x14ac:dyDescent="0.2">
      <c r="B483" s="54"/>
      <c r="C483" s="54"/>
      <c r="D483" s="54"/>
    </row>
    <row r="484" spans="2:4" s="16" customFormat="1" x14ac:dyDescent="0.2">
      <c r="B484" s="54"/>
      <c r="C484" s="54"/>
      <c r="D484" s="54"/>
    </row>
    <row r="485" spans="2:4" s="16" customFormat="1" x14ac:dyDescent="0.2">
      <c r="B485" s="54"/>
      <c r="C485" s="54"/>
      <c r="D485" s="54"/>
    </row>
    <row r="486" spans="2:4" s="16" customFormat="1" x14ac:dyDescent="0.2">
      <c r="B486" s="54"/>
      <c r="C486" s="54"/>
      <c r="D486" s="54"/>
    </row>
    <row r="487" spans="2:4" s="16" customFormat="1" x14ac:dyDescent="0.2">
      <c r="B487" s="54"/>
      <c r="C487" s="54"/>
      <c r="D487" s="54"/>
    </row>
    <row r="488" spans="2:4" s="16" customFormat="1" x14ac:dyDescent="0.2">
      <c r="B488" s="54"/>
      <c r="C488" s="54"/>
      <c r="D488" s="54"/>
    </row>
    <row r="489" spans="2:4" s="16" customFormat="1" x14ac:dyDescent="0.2">
      <c r="B489" s="54"/>
      <c r="C489" s="54"/>
      <c r="D489" s="54"/>
    </row>
    <row r="490" spans="2:4" s="16" customFormat="1" x14ac:dyDescent="0.2">
      <c r="B490" s="54"/>
      <c r="C490" s="54"/>
      <c r="D490" s="54"/>
    </row>
    <row r="491" spans="2:4" s="16" customFormat="1" x14ac:dyDescent="0.2">
      <c r="B491" s="54"/>
      <c r="C491" s="54"/>
      <c r="D491" s="54"/>
    </row>
    <row r="492" spans="2:4" s="16" customFormat="1" x14ac:dyDescent="0.2">
      <c r="B492" s="54"/>
      <c r="C492" s="54"/>
      <c r="D492" s="54"/>
    </row>
    <row r="493" spans="2:4" s="16" customFormat="1" x14ac:dyDescent="0.2">
      <c r="B493" s="54"/>
      <c r="C493" s="54"/>
      <c r="D493" s="54"/>
    </row>
    <row r="494" spans="2:4" s="16" customFormat="1" x14ac:dyDescent="0.2">
      <c r="B494" s="54"/>
      <c r="C494" s="54"/>
      <c r="D494" s="54"/>
    </row>
    <row r="495" spans="2:4" s="16" customFormat="1" x14ac:dyDescent="0.2">
      <c r="B495" s="54"/>
      <c r="C495" s="54"/>
      <c r="D495" s="54"/>
    </row>
    <row r="496" spans="2:4" s="16" customFormat="1" x14ac:dyDescent="0.2">
      <c r="B496" s="54"/>
      <c r="C496" s="54"/>
      <c r="D496" s="54"/>
    </row>
    <row r="497" spans="2:4" s="16" customFormat="1" x14ac:dyDescent="0.2">
      <c r="B497" s="54"/>
      <c r="C497" s="54"/>
      <c r="D497" s="54"/>
    </row>
    <row r="498" spans="2:4" s="16" customFormat="1" x14ac:dyDescent="0.2">
      <c r="B498" s="54"/>
      <c r="C498" s="54"/>
      <c r="D498" s="54"/>
    </row>
    <row r="499" spans="2:4" s="16" customFormat="1" x14ac:dyDescent="0.2">
      <c r="B499" s="54"/>
      <c r="C499" s="54"/>
      <c r="D499" s="54"/>
    </row>
    <row r="500" spans="2:4" s="16" customFormat="1" x14ac:dyDescent="0.2">
      <c r="B500" s="54"/>
      <c r="C500" s="54"/>
      <c r="D500" s="54"/>
    </row>
    <row r="501" spans="2:4" s="16" customFormat="1" x14ac:dyDescent="0.2">
      <c r="B501" s="54"/>
      <c r="C501" s="54"/>
      <c r="D501" s="54"/>
    </row>
    <row r="502" spans="2:4" s="16" customFormat="1" x14ac:dyDescent="0.2">
      <c r="B502" s="54"/>
      <c r="C502" s="54"/>
      <c r="D502" s="54"/>
    </row>
    <row r="503" spans="2:4" s="16" customFormat="1" x14ac:dyDescent="0.2">
      <c r="B503" s="54"/>
      <c r="C503" s="54"/>
      <c r="D503" s="54"/>
    </row>
    <row r="504" spans="2:4" s="16" customFormat="1" x14ac:dyDescent="0.2">
      <c r="B504" s="54"/>
      <c r="C504" s="54"/>
      <c r="D504" s="54"/>
    </row>
    <row r="505" spans="2:4" s="16" customFormat="1" x14ac:dyDescent="0.2">
      <c r="B505" s="54"/>
      <c r="C505" s="54"/>
      <c r="D505" s="54"/>
    </row>
    <row r="506" spans="2:4" s="16" customFormat="1" x14ac:dyDescent="0.2">
      <c r="B506" s="54"/>
      <c r="C506" s="54"/>
      <c r="D506" s="54"/>
    </row>
    <row r="507" spans="2:4" s="16" customFormat="1" x14ac:dyDescent="0.2">
      <c r="B507" s="54"/>
      <c r="C507" s="54"/>
      <c r="D507" s="54"/>
    </row>
    <row r="508" spans="2:4" s="16" customFormat="1" x14ac:dyDescent="0.2">
      <c r="B508" s="54"/>
      <c r="C508" s="54"/>
      <c r="D508" s="54"/>
    </row>
    <row r="509" spans="2:4" s="16" customFormat="1" x14ac:dyDescent="0.2">
      <c r="B509" s="54"/>
      <c r="C509" s="54"/>
      <c r="D509" s="54"/>
    </row>
    <row r="510" spans="2:4" s="16" customFormat="1" x14ac:dyDescent="0.2">
      <c r="B510" s="54"/>
      <c r="C510" s="54"/>
      <c r="D510" s="54"/>
    </row>
    <row r="511" spans="2:4" s="16" customFormat="1" x14ac:dyDescent="0.2">
      <c r="B511" s="54"/>
      <c r="C511" s="54"/>
      <c r="D511" s="54"/>
    </row>
    <row r="512" spans="2:4" s="16" customFormat="1" x14ac:dyDescent="0.2">
      <c r="B512" s="54"/>
      <c r="C512" s="54"/>
      <c r="D512" s="54"/>
    </row>
    <row r="513" spans="2:4" s="16" customFormat="1" x14ac:dyDescent="0.2">
      <c r="B513" s="54"/>
      <c r="C513" s="54"/>
      <c r="D513" s="54"/>
    </row>
    <row r="514" spans="2:4" s="16" customFormat="1" x14ac:dyDescent="0.2">
      <c r="B514" s="54"/>
      <c r="C514" s="54"/>
      <c r="D514" s="54"/>
    </row>
    <row r="515" spans="2:4" s="16" customFormat="1" x14ac:dyDescent="0.2">
      <c r="B515" s="54"/>
      <c r="C515" s="54"/>
      <c r="D515" s="54"/>
    </row>
    <row r="516" spans="2:4" s="16" customFormat="1" x14ac:dyDescent="0.2">
      <c r="B516" s="54"/>
      <c r="C516" s="54"/>
      <c r="D516" s="54"/>
    </row>
    <row r="517" spans="2:4" s="16" customFormat="1" x14ac:dyDescent="0.2">
      <c r="B517" s="54"/>
      <c r="C517" s="54"/>
      <c r="D517" s="54"/>
    </row>
    <row r="518" spans="2:4" s="16" customFormat="1" x14ac:dyDescent="0.2">
      <c r="B518" s="54"/>
      <c r="C518" s="54"/>
      <c r="D518" s="54"/>
    </row>
    <row r="519" spans="2:4" s="16" customFormat="1" x14ac:dyDescent="0.2">
      <c r="B519" s="54"/>
      <c r="C519" s="54"/>
      <c r="D519" s="54"/>
    </row>
    <row r="520" spans="2:4" s="16" customFormat="1" x14ac:dyDescent="0.2">
      <c r="B520" s="54"/>
      <c r="C520" s="54"/>
      <c r="D520" s="54"/>
    </row>
    <row r="521" spans="2:4" s="16" customFormat="1" x14ac:dyDescent="0.2">
      <c r="B521" s="54"/>
      <c r="C521" s="54"/>
      <c r="D521" s="54"/>
    </row>
    <row r="522" spans="2:4" s="16" customFormat="1" x14ac:dyDescent="0.2">
      <c r="B522" s="54"/>
      <c r="C522" s="54"/>
      <c r="D522" s="54"/>
    </row>
    <row r="523" spans="2:4" s="16" customFormat="1" x14ac:dyDescent="0.2">
      <c r="B523" s="54"/>
      <c r="C523" s="54"/>
      <c r="D523" s="54"/>
    </row>
    <row r="524" spans="2:4" s="16" customFormat="1" x14ac:dyDescent="0.2">
      <c r="B524" s="54"/>
      <c r="C524" s="54"/>
      <c r="D524" s="54"/>
    </row>
    <row r="525" spans="2:4" s="16" customFormat="1" x14ac:dyDescent="0.2">
      <c r="B525" s="54"/>
      <c r="C525" s="54"/>
      <c r="D525" s="54"/>
    </row>
    <row r="526" spans="2:4" s="16" customFormat="1" x14ac:dyDescent="0.2">
      <c r="B526" s="54"/>
      <c r="C526" s="54"/>
      <c r="D526" s="54"/>
    </row>
    <row r="527" spans="2:4" s="16" customFormat="1" x14ac:dyDescent="0.2">
      <c r="B527" s="54"/>
      <c r="C527" s="54"/>
      <c r="D527" s="54"/>
    </row>
    <row r="528" spans="2:4" s="16" customFormat="1" x14ac:dyDescent="0.2">
      <c r="B528" s="54"/>
      <c r="C528" s="54"/>
      <c r="D528" s="54"/>
    </row>
    <row r="529" spans="2:4" s="16" customFormat="1" x14ac:dyDescent="0.2">
      <c r="B529" s="54"/>
      <c r="C529" s="54"/>
      <c r="D529" s="54"/>
    </row>
    <row r="530" spans="2:4" s="16" customFormat="1" x14ac:dyDescent="0.2">
      <c r="B530" s="54"/>
      <c r="C530" s="54"/>
      <c r="D530" s="54"/>
    </row>
    <row r="531" spans="2:4" s="16" customFormat="1" x14ac:dyDescent="0.2">
      <c r="B531" s="54"/>
      <c r="C531" s="54"/>
      <c r="D531" s="54"/>
    </row>
    <row r="532" spans="2:4" s="16" customFormat="1" x14ac:dyDescent="0.2">
      <c r="B532" s="54"/>
      <c r="C532" s="54"/>
      <c r="D532" s="54"/>
    </row>
    <row r="533" spans="2:4" s="16" customFormat="1" x14ac:dyDescent="0.2">
      <c r="B533" s="54"/>
      <c r="C533" s="54"/>
      <c r="D533" s="54"/>
    </row>
    <row r="534" spans="2:4" s="16" customFormat="1" x14ac:dyDescent="0.2">
      <c r="B534" s="54"/>
      <c r="C534" s="54"/>
      <c r="D534" s="54"/>
    </row>
    <row r="535" spans="2:4" s="16" customFormat="1" x14ac:dyDescent="0.2">
      <c r="B535" s="54"/>
      <c r="C535" s="54"/>
      <c r="D535" s="54"/>
    </row>
    <row r="536" spans="2:4" s="16" customFormat="1" x14ac:dyDescent="0.2">
      <c r="B536" s="54"/>
      <c r="C536" s="54"/>
      <c r="D536" s="54"/>
    </row>
    <row r="537" spans="2:4" s="16" customFormat="1" x14ac:dyDescent="0.2">
      <c r="B537" s="54"/>
      <c r="C537" s="54"/>
      <c r="D537" s="54"/>
    </row>
    <row r="538" spans="2:4" s="16" customFormat="1" x14ac:dyDescent="0.2">
      <c r="B538" s="54"/>
      <c r="C538" s="54"/>
      <c r="D538" s="54"/>
    </row>
    <row r="539" spans="2:4" s="16" customFormat="1" x14ac:dyDescent="0.2">
      <c r="B539" s="54"/>
      <c r="C539" s="54"/>
      <c r="D539" s="54"/>
    </row>
    <row r="540" spans="2:4" s="16" customFormat="1" x14ac:dyDescent="0.2">
      <c r="B540" s="54"/>
      <c r="C540" s="54"/>
      <c r="D540" s="54"/>
    </row>
    <row r="541" spans="2:4" s="16" customFormat="1" x14ac:dyDescent="0.2">
      <c r="B541" s="54"/>
      <c r="C541" s="54"/>
      <c r="D541" s="54"/>
    </row>
    <row r="542" spans="2:4" s="16" customFormat="1" x14ac:dyDescent="0.2">
      <c r="B542" s="54"/>
      <c r="C542" s="54"/>
      <c r="D542" s="54"/>
    </row>
    <row r="543" spans="2:4" s="16" customFormat="1" x14ac:dyDescent="0.2">
      <c r="B543" s="54"/>
      <c r="C543" s="54"/>
      <c r="D543" s="54"/>
    </row>
    <row r="544" spans="2:4" s="16" customFormat="1" x14ac:dyDescent="0.2">
      <c r="B544" s="54"/>
      <c r="C544" s="54"/>
      <c r="D544" s="54"/>
    </row>
    <row r="545" spans="2:4" s="16" customFormat="1" x14ac:dyDescent="0.2">
      <c r="B545" s="54"/>
      <c r="C545" s="54"/>
      <c r="D545" s="54"/>
    </row>
    <row r="546" spans="2:4" s="16" customFormat="1" x14ac:dyDescent="0.2">
      <c r="B546" s="54"/>
      <c r="C546" s="54"/>
      <c r="D546" s="54"/>
    </row>
    <row r="547" spans="2:4" s="16" customFormat="1" x14ac:dyDescent="0.2">
      <c r="B547" s="54"/>
      <c r="C547" s="54"/>
      <c r="D547" s="54"/>
    </row>
    <row r="548" spans="2:4" s="16" customFormat="1" x14ac:dyDescent="0.2">
      <c r="B548" s="54"/>
      <c r="C548" s="54"/>
      <c r="D548" s="54"/>
    </row>
    <row r="549" spans="2:4" s="16" customFormat="1" x14ac:dyDescent="0.2">
      <c r="B549" s="54"/>
      <c r="C549" s="54"/>
      <c r="D549" s="54"/>
    </row>
    <row r="550" spans="2:4" s="16" customFormat="1" x14ac:dyDescent="0.2">
      <c r="B550" s="54"/>
      <c r="C550" s="54"/>
      <c r="D550" s="54"/>
    </row>
    <row r="551" spans="2:4" s="16" customFormat="1" x14ac:dyDescent="0.2">
      <c r="B551" s="54"/>
      <c r="C551" s="54"/>
      <c r="D551" s="54"/>
    </row>
    <row r="552" spans="2:4" s="16" customFormat="1" x14ac:dyDescent="0.2">
      <c r="B552" s="54"/>
      <c r="C552" s="54"/>
      <c r="D552" s="54"/>
    </row>
    <row r="553" spans="2:4" s="16" customFormat="1" x14ac:dyDescent="0.2">
      <c r="B553" s="54"/>
      <c r="C553" s="54"/>
      <c r="D553" s="54"/>
    </row>
    <row r="554" spans="2:4" s="16" customFormat="1" x14ac:dyDescent="0.2">
      <c r="B554" s="54"/>
      <c r="C554" s="54"/>
      <c r="D554" s="54"/>
    </row>
    <row r="555" spans="2:4" s="16" customFormat="1" x14ac:dyDescent="0.2">
      <c r="B555" s="54"/>
      <c r="C555" s="54"/>
      <c r="D555" s="54"/>
    </row>
    <row r="556" spans="2:4" s="16" customFormat="1" x14ac:dyDescent="0.2">
      <c r="B556" s="54"/>
      <c r="C556" s="54"/>
      <c r="D556" s="54"/>
    </row>
    <row r="557" spans="2:4" s="16" customFormat="1" x14ac:dyDescent="0.2">
      <c r="B557" s="54"/>
      <c r="C557" s="54"/>
      <c r="D557" s="54"/>
    </row>
    <row r="558" spans="2:4" s="16" customFormat="1" x14ac:dyDescent="0.2">
      <c r="B558" s="54"/>
      <c r="C558" s="54"/>
      <c r="D558" s="54"/>
    </row>
    <row r="559" spans="2:4" s="16" customFormat="1" x14ac:dyDescent="0.2">
      <c r="B559" s="54"/>
      <c r="C559" s="54"/>
      <c r="D559" s="54"/>
    </row>
    <row r="560" spans="2:4" s="16" customFormat="1" x14ac:dyDescent="0.2">
      <c r="B560" s="54"/>
      <c r="C560" s="54"/>
      <c r="D560" s="54"/>
    </row>
    <row r="561" spans="2:4" s="16" customFormat="1" x14ac:dyDescent="0.2">
      <c r="B561" s="54"/>
      <c r="C561" s="54"/>
      <c r="D561" s="54"/>
    </row>
    <row r="562" spans="2:4" s="16" customFormat="1" x14ac:dyDescent="0.2">
      <c r="B562" s="54"/>
      <c r="C562" s="54"/>
      <c r="D562" s="54"/>
    </row>
    <row r="563" spans="2:4" s="16" customFormat="1" x14ac:dyDescent="0.2">
      <c r="B563" s="54"/>
      <c r="C563" s="54"/>
      <c r="D563" s="54"/>
    </row>
    <row r="564" spans="2:4" s="16" customFormat="1" x14ac:dyDescent="0.2">
      <c r="B564" s="54"/>
      <c r="C564" s="54"/>
      <c r="D564" s="54"/>
    </row>
    <row r="565" spans="2:4" s="16" customFormat="1" x14ac:dyDescent="0.2">
      <c r="B565" s="54"/>
      <c r="C565" s="54"/>
      <c r="D565" s="54"/>
    </row>
    <row r="566" spans="2:4" s="16" customFormat="1" x14ac:dyDescent="0.2">
      <c r="B566" s="54"/>
      <c r="C566" s="54"/>
      <c r="D566" s="54"/>
    </row>
    <row r="567" spans="2:4" s="16" customFormat="1" x14ac:dyDescent="0.2">
      <c r="B567" s="54"/>
      <c r="C567" s="54"/>
      <c r="D567" s="54"/>
    </row>
    <row r="568" spans="2:4" s="16" customFormat="1" x14ac:dyDescent="0.2">
      <c r="B568" s="54"/>
      <c r="C568" s="54"/>
      <c r="D568" s="54"/>
    </row>
    <row r="569" spans="2:4" s="16" customFormat="1" x14ac:dyDescent="0.2">
      <c r="B569" s="54"/>
      <c r="C569" s="54"/>
      <c r="D569" s="54"/>
    </row>
    <row r="570" spans="2:4" s="16" customFormat="1" x14ac:dyDescent="0.2">
      <c r="B570" s="54"/>
      <c r="C570" s="54"/>
      <c r="D570" s="54"/>
    </row>
    <row r="571" spans="2:4" s="16" customFormat="1" x14ac:dyDescent="0.2">
      <c r="B571" s="54"/>
      <c r="C571" s="54"/>
      <c r="D571" s="54"/>
    </row>
    <row r="572" spans="2:4" s="16" customFormat="1" x14ac:dyDescent="0.2">
      <c r="B572" s="54"/>
      <c r="C572" s="54"/>
      <c r="D572" s="54"/>
    </row>
    <row r="573" spans="2:4" s="16" customFormat="1" x14ac:dyDescent="0.2">
      <c r="B573" s="54"/>
      <c r="C573" s="54"/>
      <c r="D573" s="54"/>
    </row>
    <row r="574" spans="2:4" s="16" customFormat="1" x14ac:dyDescent="0.2">
      <c r="B574" s="54"/>
      <c r="C574" s="54"/>
      <c r="D574" s="54"/>
    </row>
    <row r="575" spans="2:4" s="16" customFormat="1" x14ac:dyDescent="0.2">
      <c r="B575" s="54"/>
      <c r="C575" s="54"/>
      <c r="D575" s="54"/>
    </row>
    <row r="576" spans="2:4" s="16" customFormat="1" x14ac:dyDescent="0.2">
      <c r="B576" s="54"/>
      <c r="C576" s="54"/>
      <c r="D576" s="54"/>
    </row>
    <row r="577" spans="2:4" s="16" customFormat="1" x14ac:dyDescent="0.2">
      <c r="B577" s="54"/>
      <c r="C577" s="54"/>
      <c r="D577" s="54"/>
    </row>
    <row r="578" spans="2:4" s="16" customFormat="1" x14ac:dyDescent="0.2">
      <c r="B578" s="54"/>
      <c r="C578" s="54"/>
      <c r="D578" s="54"/>
    </row>
    <row r="579" spans="2:4" s="16" customFormat="1" x14ac:dyDescent="0.2">
      <c r="B579" s="54"/>
      <c r="C579" s="54"/>
      <c r="D579" s="54"/>
    </row>
    <row r="580" spans="2:4" s="16" customFormat="1" x14ac:dyDescent="0.2">
      <c r="B580" s="54"/>
      <c r="C580" s="54"/>
      <c r="D580" s="54"/>
    </row>
    <row r="581" spans="2:4" s="16" customFormat="1" x14ac:dyDescent="0.2">
      <c r="B581" s="54"/>
      <c r="C581" s="54"/>
      <c r="D581" s="54"/>
    </row>
    <row r="582" spans="2:4" s="16" customFormat="1" x14ac:dyDescent="0.2">
      <c r="B582" s="54"/>
      <c r="C582" s="54"/>
      <c r="D582" s="54"/>
    </row>
    <row r="583" spans="2:4" s="16" customFormat="1" x14ac:dyDescent="0.2">
      <c r="B583" s="54"/>
      <c r="C583" s="54"/>
      <c r="D583" s="54"/>
    </row>
    <row r="584" spans="2:4" s="16" customFormat="1" x14ac:dyDescent="0.2">
      <c r="B584" s="54"/>
      <c r="C584" s="54"/>
      <c r="D584" s="54"/>
    </row>
    <row r="585" spans="2:4" s="16" customFormat="1" x14ac:dyDescent="0.2">
      <c r="B585" s="54"/>
      <c r="C585" s="54"/>
      <c r="D585" s="54"/>
    </row>
    <row r="586" spans="2:4" s="16" customFormat="1" x14ac:dyDescent="0.2">
      <c r="B586" s="54"/>
      <c r="C586" s="54"/>
      <c r="D586" s="54"/>
    </row>
    <row r="587" spans="2:4" s="16" customFormat="1" x14ac:dyDescent="0.2">
      <c r="B587" s="54"/>
      <c r="C587" s="54"/>
      <c r="D587" s="54"/>
    </row>
    <row r="588" spans="2:4" s="16" customFormat="1" x14ac:dyDescent="0.2">
      <c r="B588" s="54"/>
      <c r="C588" s="54"/>
      <c r="D588" s="54"/>
    </row>
    <row r="589" spans="2:4" s="16" customFormat="1" x14ac:dyDescent="0.2">
      <c r="B589" s="54"/>
      <c r="C589" s="54"/>
      <c r="D589" s="54"/>
    </row>
    <row r="590" spans="2:4" s="16" customFormat="1" x14ac:dyDescent="0.2">
      <c r="B590" s="54"/>
      <c r="C590" s="54"/>
      <c r="D590" s="54"/>
    </row>
    <row r="591" spans="2:4" s="16" customFormat="1" x14ac:dyDescent="0.2">
      <c r="B591" s="54"/>
      <c r="C591" s="54"/>
      <c r="D591" s="54"/>
    </row>
    <row r="592" spans="2:4" s="16" customFormat="1" x14ac:dyDescent="0.2">
      <c r="B592" s="54"/>
      <c r="C592" s="54"/>
      <c r="D592" s="54"/>
    </row>
    <row r="593" spans="2:4" s="16" customFormat="1" x14ac:dyDescent="0.2">
      <c r="B593" s="54"/>
      <c r="C593" s="54"/>
      <c r="D593" s="54"/>
    </row>
    <row r="594" spans="2:4" s="16" customFormat="1" x14ac:dyDescent="0.2">
      <c r="B594" s="54"/>
      <c r="C594" s="54"/>
      <c r="D594" s="54"/>
    </row>
    <row r="595" spans="2:4" s="16" customFormat="1" x14ac:dyDescent="0.2">
      <c r="B595" s="54"/>
      <c r="C595" s="54"/>
      <c r="D595" s="54"/>
    </row>
    <row r="596" spans="2:4" s="16" customFormat="1" x14ac:dyDescent="0.2">
      <c r="B596" s="54"/>
      <c r="C596" s="54"/>
      <c r="D596" s="54"/>
    </row>
    <row r="597" spans="2:4" s="16" customFormat="1" x14ac:dyDescent="0.2">
      <c r="B597" s="54"/>
      <c r="C597" s="54"/>
      <c r="D597" s="54"/>
    </row>
    <row r="598" spans="2:4" s="16" customFormat="1" x14ac:dyDescent="0.2">
      <c r="B598" s="54"/>
      <c r="C598" s="54"/>
      <c r="D598" s="54"/>
    </row>
    <row r="599" spans="2:4" s="16" customFormat="1" x14ac:dyDescent="0.2">
      <c r="B599" s="54"/>
      <c r="C599" s="54"/>
      <c r="D599" s="54"/>
    </row>
    <row r="600" spans="2:4" s="16" customFormat="1" x14ac:dyDescent="0.2">
      <c r="B600" s="54"/>
      <c r="C600" s="54"/>
      <c r="D600" s="54"/>
    </row>
    <row r="601" spans="2:4" s="16" customFormat="1" x14ac:dyDescent="0.2">
      <c r="B601" s="54"/>
      <c r="C601" s="54"/>
      <c r="D601" s="54"/>
    </row>
    <row r="602" spans="2:4" s="16" customFormat="1" x14ac:dyDescent="0.2">
      <c r="B602" s="54"/>
      <c r="C602" s="54"/>
      <c r="D602" s="54"/>
    </row>
    <row r="603" spans="2:4" s="16" customFormat="1" x14ac:dyDescent="0.2">
      <c r="B603" s="54"/>
      <c r="C603" s="54"/>
      <c r="D603" s="54"/>
    </row>
    <row r="604" spans="2:4" s="16" customFormat="1" x14ac:dyDescent="0.2">
      <c r="B604" s="54"/>
      <c r="C604" s="54"/>
      <c r="D604" s="54"/>
    </row>
    <row r="605" spans="2:4" s="16" customFormat="1" x14ac:dyDescent="0.2">
      <c r="B605" s="54"/>
      <c r="C605" s="54"/>
      <c r="D605" s="54"/>
    </row>
    <row r="606" spans="2:4" s="16" customFormat="1" x14ac:dyDescent="0.2">
      <c r="B606" s="54"/>
      <c r="C606" s="54"/>
      <c r="D606" s="54"/>
    </row>
    <row r="607" spans="2:4" s="16" customFormat="1" x14ac:dyDescent="0.2">
      <c r="B607" s="54"/>
      <c r="C607" s="54"/>
      <c r="D607" s="54"/>
    </row>
    <row r="608" spans="2:4" s="16" customFormat="1" x14ac:dyDescent="0.2">
      <c r="B608" s="54"/>
      <c r="C608" s="54"/>
      <c r="D608" s="54"/>
    </row>
    <row r="609" spans="2:4" s="16" customFormat="1" x14ac:dyDescent="0.2">
      <c r="B609" s="54"/>
      <c r="C609" s="54"/>
      <c r="D609" s="54"/>
    </row>
    <row r="610" spans="2:4" s="16" customFormat="1" x14ac:dyDescent="0.2">
      <c r="B610" s="54"/>
      <c r="C610" s="54"/>
      <c r="D610" s="54"/>
    </row>
    <row r="611" spans="2:4" s="16" customFormat="1" x14ac:dyDescent="0.2">
      <c r="B611" s="54"/>
      <c r="C611" s="54"/>
      <c r="D611" s="54"/>
    </row>
    <row r="612" spans="2:4" s="16" customFormat="1" x14ac:dyDescent="0.2">
      <c r="B612" s="54"/>
      <c r="C612" s="54"/>
      <c r="D612" s="54"/>
    </row>
    <row r="613" spans="2:4" s="16" customFormat="1" x14ac:dyDescent="0.2">
      <c r="B613" s="54"/>
      <c r="C613" s="54"/>
      <c r="D613" s="54"/>
    </row>
    <row r="614" spans="2:4" s="16" customFormat="1" x14ac:dyDescent="0.2">
      <c r="B614" s="54"/>
      <c r="C614" s="54"/>
      <c r="D614" s="54"/>
    </row>
    <row r="615" spans="2:4" s="16" customFormat="1" x14ac:dyDescent="0.2">
      <c r="B615" s="54"/>
      <c r="C615" s="54"/>
      <c r="D615" s="54"/>
    </row>
    <row r="616" spans="2:4" s="16" customFormat="1" x14ac:dyDescent="0.2">
      <c r="B616" s="54"/>
      <c r="C616" s="54"/>
      <c r="D616" s="54"/>
    </row>
    <row r="617" spans="2:4" s="16" customFormat="1" x14ac:dyDescent="0.2">
      <c r="B617" s="54"/>
      <c r="C617" s="54"/>
      <c r="D617" s="54"/>
    </row>
    <row r="618" spans="2:4" s="16" customFormat="1" x14ac:dyDescent="0.2">
      <c r="B618" s="54"/>
      <c r="C618" s="54"/>
      <c r="D618" s="54"/>
    </row>
    <row r="619" spans="2:4" s="16" customFormat="1" x14ac:dyDescent="0.2">
      <c r="B619" s="54"/>
      <c r="C619" s="54"/>
      <c r="D619" s="54"/>
    </row>
    <row r="620" spans="2:4" s="16" customFormat="1" x14ac:dyDescent="0.2">
      <c r="B620" s="54"/>
      <c r="C620" s="54"/>
      <c r="D620" s="54"/>
    </row>
    <row r="621" spans="2:4" s="16" customFormat="1" x14ac:dyDescent="0.2">
      <c r="B621" s="54"/>
      <c r="C621" s="54"/>
      <c r="D621" s="54"/>
    </row>
    <row r="622" spans="2:4" s="16" customFormat="1" x14ac:dyDescent="0.2">
      <c r="B622" s="54"/>
      <c r="C622" s="54"/>
      <c r="D622" s="54"/>
    </row>
    <row r="623" spans="2:4" s="16" customFormat="1" x14ac:dyDescent="0.2">
      <c r="B623" s="54"/>
      <c r="C623" s="54"/>
      <c r="D623" s="54"/>
    </row>
    <row r="624" spans="2:4" s="16" customFormat="1" x14ac:dyDescent="0.2">
      <c r="B624" s="54"/>
      <c r="C624" s="54"/>
      <c r="D624" s="54"/>
    </row>
    <row r="625" spans="2:4" s="16" customFormat="1" x14ac:dyDescent="0.2">
      <c r="B625" s="54"/>
      <c r="C625" s="54"/>
      <c r="D625" s="54"/>
    </row>
    <row r="626" spans="2:4" s="16" customFormat="1" x14ac:dyDescent="0.2">
      <c r="B626" s="54"/>
      <c r="C626" s="54"/>
      <c r="D626" s="54"/>
    </row>
    <row r="627" spans="2:4" s="16" customFormat="1" x14ac:dyDescent="0.2">
      <c r="B627" s="54"/>
      <c r="C627" s="54"/>
      <c r="D627" s="54"/>
    </row>
    <row r="628" spans="2:4" s="16" customFormat="1" x14ac:dyDescent="0.2">
      <c r="B628" s="54"/>
      <c r="C628" s="54"/>
      <c r="D628" s="54"/>
    </row>
    <row r="629" spans="2:4" s="16" customFormat="1" x14ac:dyDescent="0.2">
      <c r="B629" s="54"/>
      <c r="C629" s="54"/>
      <c r="D629" s="54"/>
    </row>
    <row r="630" spans="2:4" s="16" customFormat="1" x14ac:dyDescent="0.2">
      <c r="B630" s="54"/>
      <c r="C630" s="54"/>
      <c r="D630" s="54"/>
    </row>
    <row r="631" spans="2:4" s="16" customFormat="1" x14ac:dyDescent="0.2">
      <c r="B631" s="54"/>
      <c r="C631" s="54"/>
      <c r="D631" s="54"/>
    </row>
    <row r="632" spans="2:4" s="16" customFormat="1" x14ac:dyDescent="0.2">
      <c r="B632" s="54"/>
      <c r="C632" s="54"/>
      <c r="D632" s="54"/>
    </row>
    <row r="633" spans="2:4" s="16" customFormat="1" x14ac:dyDescent="0.2">
      <c r="B633" s="54"/>
      <c r="C633" s="54"/>
      <c r="D633" s="54"/>
    </row>
    <row r="634" spans="2:4" s="16" customFormat="1" x14ac:dyDescent="0.2">
      <c r="B634" s="54"/>
      <c r="C634" s="54"/>
      <c r="D634" s="54"/>
    </row>
    <row r="635" spans="2:4" s="16" customFormat="1" x14ac:dyDescent="0.2">
      <c r="B635" s="54"/>
      <c r="C635" s="54"/>
      <c r="D635" s="54"/>
    </row>
    <row r="636" spans="2:4" s="16" customFormat="1" x14ac:dyDescent="0.2">
      <c r="B636" s="54"/>
      <c r="C636" s="54"/>
      <c r="D636" s="54"/>
    </row>
    <row r="637" spans="2:4" s="16" customFormat="1" x14ac:dyDescent="0.2">
      <c r="B637" s="54"/>
      <c r="C637" s="54"/>
      <c r="D637" s="54"/>
    </row>
    <row r="638" spans="2:4" s="16" customFormat="1" x14ac:dyDescent="0.2">
      <c r="B638" s="54"/>
      <c r="C638" s="54"/>
      <c r="D638" s="54"/>
    </row>
    <row r="639" spans="2:4" s="16" customFormat="1" x14ac:dyDescent="0.2">
      <c r="B639" s="54"/>
      <c r="C639" s="54"/>
      <c r="D639" s="54"/>
    </row>
    <row r="640" spans="2:4" s="16" customFormat="1" x14ac:dyDescent="0.2">
      <c r="B640" s="54"/>
      <c r="C640" s="54"/>
      <c r="D640" s="54"/>
    </row>
    <row r="641" spans="2:4" s="16" customFormat="1" x14ac:dyDescent="0.2">
      <c r="B641" s="54"/>
      <c r="C641" s="54"/>
      <c r="D641" s="54"/>
    </row>
    <row r="642" spans="2:4" s="16" customFormat="1" x14ac:dyDescent="0.2">
      <c r="B642" s="54"/>
      <c r="C642" s="54"/>
      <c r="D642" s="54"/>
    </row>
    <row r="643" spans="2:4" s="16" customFormat="1" x14ac:dyDescent="0.2">
      <c r="B643" s="54"/>
      <c r="C643" s="54"/>
      <c r="D643" s="54"/>
    </row>
    <row r="644" spans="2:4" s="16" customFormat="1" x14ac:dyDescent="0.2">
      <c r="B644" s="54"/>
      <c r="C644" s="54"/>
      <c r="D644" s="54"/>
    </row>
    <row r="645" spans="2:4" s="16" customFormat="1" x14ac:dyDescent="0.2">
      <c r="B645" s="54"/>
      <c r="C645" s="54"/>
      <c r="D645" s="54"/>
    </row>
    <row r="646" spans="2:4" s="16" customFormat="1" x14ac:dyDescent="0.2">
      <c r="B646" s="54"/>
      <c r="C646" s="54"/>
      <c r="D646" s="54"/>
    </row>
    <row r="647" spans="2:4" s="16" customFormat="1" x14ac:dyDescent="0.2">
      <c r="B647" s="54"/>
      <c r="C647" s="54"/>
      <c r="D647" s="54"/>
    </row>
    <row r="648" spans="2:4" s="16" customFormat="1" x14ac:dyDescent="0.2">
      <c r="B648" s="54"/>
      <c r="C648" s="54"/>
      <c r="D648" s="54"/>
    </row>
    <row r="649" spans="2:4" s="16" customFormat="1" x14ac:dyDescent="0.2">
      <c r="B649" s="54"/>
      <c r="C649" s="54"/>
      <c r="D649" s="54"/>
    </row>
    <row r="650" spans="2:4" s="16" customFormat="1" x14ac:dyDescent="0.2">
      <c r="B650" s="54"/>
      <c r="C650" s="54"/>
      <c r="D650" s="54"/>
    </row>
    <row r="651" spans="2:4" s="16" customFormat="1" x14ac:dyDescent="0.2">
      <c r="B651" s="54"/>
      <c r="C651" s="54"/>
      <c r="D651" s="54"/>
    </row>
    <row r="652" spans="2:4" s="16" customFormat="1" x14ac:dyDescent="0.2">
      <c r="B652" s="54"/>
      <c r="C652" s="54"/>
      <c r="D652" s="54"/>
    </row>
    <row r="653" spans="2:4" s="16" customFormat="1" x14ac:dyDescent="0.2">
      <c r="B653" s="54"/>
      <c r="C653" s="54"/>
      <c r="D653" s="54"/>
    </row>
    <row r="654" spans="2:4" s="16" customFormat="1" x14ac:dyDescent="0.2">
      <c r="B654" s="54"/>
      <c r="C654" s="54"/>
      <c r="D654" s="54"/>
    </row>
    <row r="655" spans="2:4" s="16" customFormat="1" x14ac:dyDescent="0.2">
      <c r="B655" s="54"/>
      <c r="C655" s="54"/>
      <c r="D655" s="54"/>
    </row>
    <row r="656" spans="2:4" s="16" customFormat="1" x14ac:dyDescent="0.2">
      <c r="B656" s="54"/>
      <c r="C656" s="54"/>
      <c r="D656" s="54"/>
    </row>
    <row r="657" spans="2:4" s="16" customFormat="1" x14ac:dyDescent="0.2">
      <c r="B657" s="54"/>
      <c r="C657" s="54"/>
      <c r="D657" s="54"/>
    </row>
    <row r="658" spans="2:4" s="16" customFormat="1" x14ac:dyDescent="0.2">
      <c r="B658" s="54"/>
      <c r="C658" s="54"/>
      <c r="D658" s="54"/>
    </row>
    <row r="659" spans="2:4" s="16" customFormat="1" x14ac:dyDescent="0.2">
      <c r="B659" s="54"/>
      <c r="C659" s="54"/>
      <c r="D659" s="54"/>
    </row>
    <row r="660" spans="2:4" s="16" customFormat="1" x14ac:dyDescent="0.2">
      <c r="B660" s="54"/>
      <c r="C660" s="54"/>
      <c r="D660" s="54"/>
    </row>
    <row r="661" spans="2:4" s="16" customFormat="1" x14ac:dyDescent="0.2">
      <c r="B661" s="54"/>
      <c r="C661" s="54"/>
      <c r="D661" s="54"/>
    </row>
    <row r="662" spans="2:4" s="16" customFormat="1" x14ac:dyDescent="0.2">
      <c r="B662" s="54"/>
      <c r="C662" s="54"/>
      <c r="D662" s="54"/>
    </row>
    <row r="663" spans="2:4" s="16" customFormat="1" x14ac:dyDescent="0.2">
      <c r="B663" s="54"/>
      <c r="C663" s="54"/>
      <c r="D663" s="54"/>
    </row>
    <row r="664" spans="2:4" s="16" customFormat="1" x14ac:dyDescent="0.2">
      <c r="B664" s="54"/>
      <c r="C664" s="54"/>
      <c r="D664" s="54"/>
    </row>
    <row r="665" spans="2:4" s="16" customFormat="1" x14ac:dyDescent="0.2">
      <c r="B665" s="54"/>
      <c r="C665" s="54"/>
      <c r="D665" s="54"/>
    </row>
    <row r="666" spans="2:4" s="16" customFormat="1" x14ac:dyDescent="0.2">
      <c r="B666" s="54"/>
      <c r="C666" s="54"/>
      <c r="D666" s="54"/>
    </row>
    <row r="667" spans="2:4" s="16" customFormat="1" x14ac:dyDescent="0.2">
      <c r="B667" s="54"/>
      <c r="C667" s="54"/>
      <c r="D667" s="54"/>
    </row>
    <row r="668" spans="2:4" s="16" customFormat="1" x14ac:dyDescent="0.2">
      <c r="B668" s="54"/>
      <c r="C668" s="54"/>
      <c r="D668" s="54"/>
    </row>
    <row r="669" spans="2:4" s="16" customFormat="1" x14ac:dyDescent="0.2">
      <c r="B669" s="54"/>
      <c r="C669" s="54"/>
      <c r="D669" s="54"/>
    </row>
    <row r="670" spans="2:4" s="16" customFormat="1" x14ac:dyDescent="0.2">
      <c r="B670" s="54"/>
      <c r="C670" s="54"/>
      <c r="D670" s="54"/>
    </row>
    <row r="671" spans="2:4" s="16" customFormat="1" x14ac:dyDescent="0.2">
      <c r="B671" s="54"/>
      <c r="C671" s="54"/>
      <c r="D671" s="54"/>
    </row>
    <row r="672" spans="2:4" s="16" customFormat="1" x14ac:dyDescent="0.2">
      <c r="B672" s="54"/>
      <c r="C672" s="54"/>
      <c r="D672" s="54"/>
    </row>
    <row r="673" spans="2:4" s="16" customFormat="1" x14ac:dyDescent="0.2">
      <c r="B673" s="54"/>
      <c r="C673" s="54"/>
      <c r="D673" s="54"/>
    </row>
    <row r="674" spans="2:4" s="16" customFormat="1" x14ac:dyDescent="0.2">
      <c r="B674" s="54"/>
      <c r="C674" s="54"/>
      <c r="D674" s="54"/>
    </row>
    <row r="675" spans="2:4" s="16" customFormat="1" x14ac:dyDescent="0.2">
      <c r="B675" s="54"/>
      <c r="C675" s="54"/>
      <c r="D675" s="54"/>
    </row>
    <row r="676" spans="2:4" s="16" customFormat="1" x14ac:dyDescent="0.2">
      <c r="B676" s="54"/>
      <c r="C676" s="54"/>
      <c r="D676" s="54"/>
    </row>
    <row r="677" spans="2:4" s="16" customFormat="1" x14ac:dyDescent="0.2">
      <c r="B677" s="54"/>
      <c r="C677" s="54"/>
      <c r="D677" s="54"/>
    </row>
    <row r="678" spans="2:4" s="16" customFormat="1" x14ac:dyDescent="0.2">
      <c r="B678" s="54"/>
      <c r="C678" s="54"/>
      <c r="D678" s="54"/>
    </row>
    <row r="679" spans="2:4" s="16" customFormat="1" x14ac:dyDescent="0.2">
      <c r="B679" s="54"/>
      <c r="C679" s="54"/>
      <c r="D679" s="54"/>
    </row>
    <row r="680" spans="2:4" s="16" customFormat="1" x14ac:dyDescent="0.2">
      <c r="B680" s="54"/>
      <c r="C680" s="54"/>
      <c r="D680" s="54"/>
    </row>
    <row r="681" spans="2:4" s="16" customFormat="1" x14ac:dyDescent="0.2">
      <c r="B681" s="54"/>
      <c r="C681" s="54"/>
      <c r="D681" s="54"/>
    </row>
    <row r="682" spans="2:4" s="16" customFormat="1" x14ac:dyDescent="0.2">
      <c r="B682" s="54"/>
      <c r="C682" s="54"/>
      <c r="D682" s="54"/>
    </row>
    <row r="683" spans="2:4" s="16" customFormat="1" x14ac:dyDescent="0.2">
      <c r="B683" s="54"/>
      <c r="C683" s="54"/>
      <c r="D683" s="54"/>
    </row>
    <row r="684" spans="2:4" s="16" customFormat="1" x14ac:dyDescent="0.2">
      <c r="B684" s="54"/>
      <c r="C684" s="54"/>
      <c r="D684" s="54"/>
    </row>
    <row r="685" spans="2:4" s="16" customFormat="1" x14ac:dyDescent="0.2">
      <c r="B685" s="54"/>
      <c r="C685" s="54"/>
      <c r="D685" s="54"/>
    </row>
    <row r="686" spans="2:4" s="16" customFormat="1" x14ac:dyDescent="0.2">
      <c r="B686" s="54"/>
      <c r="C686" s="54"/>
      <c r="D686" s="54"/>
    </row>
    <row r="687" spans="2:4" s="16" customFormat="1" x14ac:dyDescent="0.2">
      <c r="B687" s="54"/>
      <c r="C687" s="54"/>
      <c r="D687" s="54"/>
    </row>
    <row r="688" spans="2:4" s="16" customFormat="1" x14ac:dyDescent="0.2">
      <c r="B688" s="54"/>
      <c r="C688" s="54"/>
      <c r="D688" s="54"/>
    </row>
    <row r="689" spans="2:4" s="16" customFormat="1" x14ac:dyDescent="0.2">
      <c r="B689" s="54"/>
      <c r="C689" s="54"/>
      <c r="D689" s="54"/>
    </row>
    <row r="690" spans="2:4" s="16" customFormat="1" x14ac:dyDescent="0.2">
      <c r="B690" s="54"/>
      <c r="C690" s="54"/>
      <c r="D690" s="54"/>
    </row>
    <row r="691" spans="2:4" s="16" customFormat="1" x14ac:dyDescent="0.2">
      <c r="B691" s="54"/>
      <c r="C691" s="54"/>
      <c r="D691" s="54"/>
    </row>
    <row r="692" spans="2:4" s="16" customFormat="1" x14ac:dyDescent="0.2">
      <c r="B692" s="54"/>
      <c r="C692" s="54"/>
      <c r="D692" s="54"/>
    </row>
    <row r="693" spans="2:4" s="16" customFormat="1" x14ac:dyDescent="0.2">
      <c r="B693" s="54"/>
      <c r="C693" s="54"/>
      <c r="D693" s="54"/>
    </row>
    <row r="694" spans="2:4" s="16" customFormat="1" x14ac:dyDescent="0.2">
      <c r="B694" s="54"/>
      <c r="C694" s="54"/>
      <c r="D694" s="54"/>
    </row>
    <row r="695" spans="2:4" s="16" customFormat="1" x14ac:dyDescent="0.2">
      <c r="B695" s="54"/>
      <c r="C695" s="54"/>
      <c r="D695" s="54"/>
    </row>
    <row r="696" spans="2:4" s="16" customFormat="1" x14ac:dyDescent="0.2">
      <c r="B696" s="54"/>
      <c r="C696" s="54"/>
      <c r="D696" s="54"/>
    </row>
    <row r="697" spans="2:4" s="16" customFormat="1" x14ac:dyDescent="0.2">
      <c r="B697" s="54"/>
      <c r="C697" s="54"/>
      <c r="D697" s="54"/>
    </row>
    <row r="698" spans="2:4" s="16" customFormat="1" x14ac:dyDescent="0.2">
      <c r="B698" s="54"/>
      <c r="C698" s="54"/>
      <c r="D698" s="54"/>
    </row>
    <row r="699" spans="2:4" s="16" customFormat="1" x14ac:dyDescent="0.2">
      <c r="B699" s="54"/>
      <c r="C699" s="54"/>
      <c r="D699" s="54"/>
    </row>
    <row r="700" spans="2:4" s="16" customFormat="1" x14ac:dyDescent="0.2">
      <c r="B700" s="54"/>
      <c r="C700" s="54"/>
      <c r="D700" s="54"/>
    </row>
    <row r="701" spans="2:4" s="16" customFormat="1" x14ac:dyDescent="0.2">
      <c r="B701" s="54"/>
      <c r="C701" s="54"/>
      <c r="D701" s="54"/>
    </row>
    <row r="702" spans="2:4" s="16" customFormat="1" x14ac:dyDescent="0.2">
      <c r="B702" s="54"/>
      <c r="C702" s="54"/>
      <c r="D702" s="54"/>
    </row>
    <row r="703" spans="2:4" s="16" customFormat="1" x14ac:dyDescent="0.2">
      <c r="B703" s="54"/>
      <c r="C703" s="54"/>
      <c r="D703" s="54"/>
    </row>
    <row r="704" spans="2:4" s="16" customFormat="1" x14ac:dyDescent="0.2">
      <c r="B704" s="54"/>
      <c r="C704" s="54"/>
      <c r="D704" s="54"/>
    </row>
    <row r="705" spans="2:4" s="16" customFormat="1" x14ac:dyDescent="0.2">
      <c r="B705" s="54"/>
      <c r="C705" s="54"/>
      <c r="D705" s="54"/>
    </row>
    <row r="706" spans="2:4" s="16" customFormat="1" x14ac:dyDescent="0.2">
      <c r="B706" s="54"/>
      <c r="C706" s="54"/>
      <c r="D706" s="54"/>
    </row>
    <row r="707" spans="2:4" s="16" customFormat="1" x14ac:dyDescent="0.2">
      <c r="B707" s="54"/>
      <c r="C707" s="54"/>
      <c r="D707" s="54"/>
    </row>
    <row r="708" spans="2:4" s="16" customFormat="1" x14ac:dyDescent="0.2">
      <c r="B708" s="54"/>
      <c r="C708" s="54"/>
      <c r="D708" s="54"/>
    </row>
    <row r="709" spans="2:4" s="16" customFormat="1" x14ac:dyDescent="0.2">
      <c r="B709" s="54"/>
      <c r="C709" s="54"/>
      <c r="D709" s="54"/>
    </row>
    <row r="710" spans="2:4" s="16" customFormat="1" x14ac:dyDescent="0.2">
      <c r="B710" s="54"/>
      <c r="C710" s="54"/>
      <c r="D710" s="54"/>
    </row>
    <row r="711" spans="2:4" s="16" customFormat="1" x14ac:dyDescent="0.2">
      <c r="B711" s="54"/>
      <c r="C711" s="54"/>
      <c r="D711" s="54"/>
    </row>
    <row r="712" spans="2:4" s="16" customFormat="1" x14ac:dyDescent="0.2">
      <c r="B712" s="54"/>
      <c r="C712" s="54"/>
      <c r="D712" s="54"/>
    </row>
    <row r="713" spans="2:4" s="16" customFormat="1" x14ac:dyDescent="0.2">
      <c r="B713" s="54"/>
      <c r="C713" s="54"/>
      <c r="D713" s="54"/>
    </row>
    <row r="714" spans="2:4" s="16" customFormat="1" x14ac:dyDescent="0.2">
      <c r="B714" s="54"/>
      <c r="C714" s="54"/>
      <c r="D714" s="54"/>
    </row>
    <row r="715" spans="2:4" s="16" customFormat="1" x14ac:dyDescent="0.2">
      <c r="B715" s="54"/>
      <c r="C715" s="54"/>
      <c r="D715" s="54"/>
    </row>
    <row r="716" spans="2:4" s="16" customFormat="1" x14ac:dyDescent="0.2">
      <c r="B716" s="54"/>
      <c r="C716" s="54"/>
      <c r="D716" s="54"/>
    </row>
    <row r="717" spans="2:4" s="16" customFormat="1" x14ac:dyDescent="0.2">
      <c r="B717" s="54"/>
      <c r="C717" s="54"/>
      <c r="D717" s="54"/>
    </row>
    <row r="718" spans="2:4" s="16" customFormat="1" x14ac:dyDescent="0.2">
      <c r="B718" s="54"/>
      <c r="C718" s="54"/>
      <c r="D718" s="54"/>
    </row>
    <row r="719" spans="2:4" s="16" customFormat="1" x14ac:dyDescent="0.2">
      <c r="B719" s="54"/>
      <c r="C719" s="54"/>
      <c r="D719" s="54"/>
    </row>
    <row r="720" spans="2:4" s="16" customFormat="1" x14ac:dyDescent="0.2">
      <c r="B720" s="54"/>
      <c r="C720" s="54"/>
      <c r="D720" s="54"/>
    </row>
    <row r="721" spans="2:4" s="16" customFormat="1" x14ac:dyDescent="0.2">
      <c r="B721" s="54"/>
      <c r="C721" s="54"/>
      <c r="D721" s="54"/>
    </row>
    <row r="722" spans="2:4" s="16" customFormat="1" x14ac:dyDescent="0.2">
      <c r="B722" s="54"/>
      <c r="C722" s="54"/>
      <c r="D722" s="54"/>
    </row>
    <row r="723" spans="2:4" s="16" customFormat="1" x14ac:dyDescent="0.2">
      <c r="B723" s="54"/>
      <c r="C723" s="54"/>
      <c r="D723" s="54"/>
    </row>
    <row r="724" spans="2:4" s="16" customFormat="1" x14ac:dyDescent="0.2">
      <c r="B724" s="54"/>
      <c r="C724" s="54"/>
      <c r="D724" s="54"/>
    </row>
    <row r="725" spans="2:4" s="16" customFormat="1" x14ac:dyDescent="0.2">
      <c r="B725" s="54"/>
      <c r="C725" s="54"/>
      <c r="D725" s="54"/>
    </row>
    <row r="726" spans="2:4" s="16" customFormat="1" x14ac:dyDescent="0.2">
      <c r="B726" s="54"/>
      <c r="C726" s="54"/>
      <c r="D726" s="54"/>
    </row>
    <row r="727" spans="2:4" s="16" customFormat="1" x14ac:dyDescent="0.2">
      <c r="B727" s="54"/>
      <c r="C727" s="54"/>
      <c r="D727" s="54"/>
    </row>
    <row r="728" spans="2:4" s="16" customFormat="1" x14ac:dyDescent="0.2">
      <c r="B728" s="54"/>
      <c r="C728" s="54"/>
      <c r="D728" s="54"/>
    </row>
    <row r="729" spans="2:4" s="16" customFormat="1" x14ac:dyDescent="0.2">
      <c r="B729" s="54"/>
      <c r="C729" s="54"/>
      <c r="D729" s="54"/>
    </row>
    <row r="730" spans="2:4" s="16" customFormat="1" x14ac:dyDescent="0.2">
      <c r="B730" s="54"/>
      <c r="C730" s="54"/>
      <c r="D730" s="54"/>
    </row>
    <row r="731" spans="2:4" s="16" customFormat="1" x14ac:dyDescent="0.2">
      <c r="B731" s="54"/>
      <c r="C731" s="54"/>
      <c r="D731" s="54"/>
    </row>
    <row r="732" spans="2:4" s="16" customFormat="1" x14ac:dyDescent="0.2">
      <c r="B732" s="54"/>
      <c r="C732" s="54"/>
      <c r="D732" s="54"/>
    </row>
    <row r="733" spans="2:4" s="16" customFormat="1" x14ac:dyDescent="0.2">
      <c r="B733" s="54"/>
      <c r="C733" s="54"/>
      <c r="D733" s="54"/>
    </row>
    <row r="734" spans="2:4" s="16" customFormat="1" x14ac:dyDescent="0.2">
      <c r="B734" s="54"/>
      <c r="C734" s="54"/>
      <c r="D734" s="54"/>
    </row>
    <row r="735" spans="2:4" s="16" customFormat="1" x14ac:dyDescent="0.2">
      <c r="B735" s="54"/>
      <c r="C735" s="54"/>
      <c r="D735" s="54"/>
    </row>
    <row r="736" spans="2:4" s="16" customFormat="1" x14ac:dyDescent="0.2">
      <c r="B736" s="54"/>
      <c r="C736" s="54"/>
      <c r="D736" s="54"/>
    </row>
    <row r="737" spans="2:4" s="16" customFormat="1" x14ac:dyDescent="0.2">
      <c r="B737" s="54"/>
      <c r="C737" s="54"/>
      <c r="D737" s="54"/>
    </row>
    <row r="738" spans="2:4" s="16" customFormat="1" x14ac:dyDescent="0.2">
      <c r="B738" s="54"/>
      <c r="C738" s="54"/>
      <c r="D738" s="54"/>
    </row>
    <row r="739" spans="2:4" s="16" customFormat="1" x14ac:dyDescent="0.2">
      <c r="B739" s="54"/>
      <c r="C739" s="54"/>
      <c r="D739" s="54"/>
    </row>
    <row r="740" spans="2:4" s="16" customFormat="1" x14ac:dyDescent="0.2">
      <c r="B740" s="54"/>
      <c r="C740" s="54"/>
      <c r="D740" s="54"/>
    </row>
    <row r="741" spans="2:4" s="16" customFormat="1" x14ac:dyDescent="0.2">
      <c r="B741" s="54"/>
      <c r="C741" s="54"/>
      <c r="D741" s="54"/>
    </row>
    <row r="742" spans="2:4" s="16" customFormat="1" x14ac:dyDescent="0.2">
      <c r="B742" s="54"/>
      <c r="C742" s="54"/>
      <c r="D742" s="54"/>
    </row>
    <row r="743" spans="2:4" s="16" customFormat="1" x14ac:dyDescent="0.2">
      <c r="B743" s="54"/>
      <c r="C743" s="54"/>
      <c r="D743" s="54"/>
    </row>
    <row r="744" spans="2:4" s="16" customFormat="1" x14ac:dyDescent="0.2">
      <c r="B744" s="54"/>
      <c r="C744" s="54"/>
      <c r="D744" s="54"/>
    </row>
    <row r="745" spans="2:4" s="16" customFormat="1" x14ac:dyDescent="0.2">
      <c r="B745" s="54"/>
      <c r="C745" s="54"/>
      <c r="D745" s="54"/>
    </row>
    <row r="746" spans="2:4" s="16" customFormat="1" x14ac:dyDescent="0.2">
      <c r="B746" s="54"/>
      <c r="C746" s="54"/>
      <c r="D746" s="54"/>
    </row>
    <row r="747" spans="2:4" s="16" customFormat="1" x14ac:dyDescent="0.2">
      <c r="B747" s="54"/>
      <c r="C747" s="54"/>
      <c r="D747" s="54"/>
    </row>
    <row r="748" spans="2:4" s="16" customFormat="1" x14ac:dyDescent="0.2">
      <c r="B748" s="54"/>
      <c r="C748" s="54"/>
      <c r="D748" s="54"/>
    </row>
    <row r="749" spans="2:4" s="16" customFormat="1" x14ac:dyDescent="0.2">
      <c r="B749" s="54"/>
      <c r="C749" s="54"/>
      <c r="D749" s="54"/>
    </row>
    <row r="750" spans="2:4" s="16" customFormat="1" x14ac:dyDescent="0.2">
      <c r="B750" s="54"/>
      <c r="C750" s="54"/>
      <c r="D750" s="54"/>
    </row>
    <row r="751" spans="2:4" s="16" customFormat="1" x14ac:dyDescent="0.2">
      <c r="B751" s="54"/>
      <c r="C751" s="54"/>
      <c r="D751" s="54"/>
    </row>
    <row r="752" spans="2:4" s="16" customFormat="1" x14ac:dyDescent="0.2">
      <c r="B752" s="54"/>
      <c r="C752" s="54"/>
      <c r="D752" s="54"/>
    </row>
    <row r="753" spans="2:4" s="16" customFormat="1" x14ac:dyDescent="0.2">
      <c r="B753" s="54"/>
      <c r="C753" s="54"/>
      <c r="D753" s="54"/>
    </row>
    <row r="754" spans="2:4" s="16" customFormat="1" x14ac:dyDescent="0.2">
      <c r="B754" s="54"/>
      <c r="C754" s="54"/>
      <c r="D754" s="54"/>
    </row>
    <row r="755" spans="2:4" s="16" customFormat="1" x14ac:dyDescent="0.2">
      <c r="B755" s="54"/>
      <c r="C755" s="54"/>
      <c r="D755" s="54"/>
    </row>
    <row r="756" spans="2:4" s="16" customFormat="1" x14ac:dyDescent="0.2">
      <c r="B756" s="54"/>
      <c r="C756" s="54"/>
      <c r="D756" s="54"/>
    </row>
    <row r="757" spans="2:4" s="16" customFormat="1" x14ac:dyDescent="0.2">
      <c r="B757" s="54"/>
      <c r="C757" s="54"/>
      <c r="D757" s="54"/>
    </row>
    <row r="758" spans="2:4" s="16" customFormat="1" x14ac:dyDescent="0.2">
      <c r="B758" s="54"/>
      <c r="C758" s="54"/>
      <c r="D758" s="54"/>
    </row>
    <row r="759" spans="2:4" s="16" customFormat="1" x14ac:dyDescent="0.2">
      <c r="B759" s="54"/>
      <c r="C759" s="54"/>
      <c r="D759" s="54"/>
    </row>
    <row r="760" spans="2:4" s="16" customFormat="1" x14ac:dyDescent="0.2">
      <c r="B760" s="54"/>
      <c r="C760" s="54"/>
      <c r="D760" s="54"/>
    </row>
    <row r="761" spans="2:4" s="16" customFormat="1" x14ac:dyDescent="0.2">
      <c r="B761" s="54"/>
      <c r="C761" s="54"/>
      <c r="D761" s="54"/>
    </row>
    <row r="762" spans="2:4" s="16" customFormat="1" x14ac:dyDescent="0.2">
      <c r="B762" s="54"/>
      <c r="C762" s="54"/>
      <c r="D762" s="54"/>
    </row>
    <row r="763" spans="2:4" s="16" customFormat="1" x14ac:dyDescent="0.2">
      <c r="B763" s="54"/>
      <c r="C763" s="54"/>
      <c r="D763" s="54"/>
    </row>
    <row r="764" spans="2:4" s="16" customFormat="1" x14ac:dyDescent="0.2">
      <c r="B764" s="54"/>
      <c r="C764" s="54"/>
      <c r="D764" s="54"/>
    </row>
    <row r="765" spans="2:4" s="16" customFormat="1" x14ac:dyDescent="0.2">
      <c r="B765" s="54"/>
      <c r="C765" s="54"/>
      <c r="D765" s="54"/>
    </row>
    <row r="766" spans="2:4" s="16" customFormat="1" x14ac:dyDescent="0.2">
      <c r="B766" s="54"/>
      <c r="C766" s="54"/>
      <c r="D766" s="54"/>
    </row>
    <row r="767" spans="2:4" s="16" customFormat="1" x14ac:dyDescent="0.2">
      <c r="B767" s="54"/>
      <c r="C767" s="54"/>
      <c r="D767" s="54"/>
    </row>
    <row r="768" spans="2:4" s="16" customFormat="1" x14ac:dyDescent="0.2">
      <c r="B768" s="54"/>
      <c r="C768" s="54"/>
      <c r="D768" s="54"/>
    </row>
    <row r="769" spans="2:4" s="16" customFormat="1" x14ac:dyDescent="0.2">
      <c r="B769" s="54"/>
      <c r="C769" s="54"/>
      <c r="D769" s="54"/>
    </row>
    <row r="770" spans="2:4" s="16" customFormat="1" x14ac:dyDescent="0.2">
      <c r="B770" s="54"/>
      <c r="C770" s="54"/>
      <c r="D770" s="54"/>
    </row>
    <row r="771" spans="2:4" s="16" customFormat="1" x14ac:dyDescent="0.2">
      <c r="B771" s="54"/>
      <c r="C771" s="54"/>
      <c r="D771" s="54"/>
    </row>
    <row r="772" spans="2:4" s="16" customFormat="1" x14ac:dyDescent="0.2">
      <c r="B772" s="54"/>
      <c r="C772" s="54"/>
      <c r="D772" s="54"/>
    </row>
    <row r="773" spans="2:4" s="16" customFormat="1" x14ac:dyDescent="0.2">
      <c r="B773" s="54"/>
      <c r="C773" s="54"/>
      <c r="D773" s="54"/>
    </row>
    <row r="774" spans="2:4" s="16" customFormat="1" x14ac:dyDescent="0.2">
      <c r="B774" s="54"/>
      <c r="C774" s="54"/>
      <c r="D774" s="54"/>
    </row>
    <row r="775" spans="2:4" s="16" customFormat="1" x14ac:dyDescent="0.2">
      <c r="B775" s="54"/>
      <c r="C775" s="54"/>
      <c r="D775" s="54"/>
    </row>
    <row r="776" spans="2:4" s="16" customFormat="1" x14ac:dyDescent="0.2">
      <c r="B776" s="54"/>
      <c r="C776" s="54"/>
      <c r="D776" s="54"/>
    </row>
    <row r="777" spans="2:4" s="16" customFormat="1" x14ac:dyDescent="0.2">
      <c r="B777" s="54"/>
      <c r="C777" s="54"/>
      <c r="D777" s="54"/>
    </row>
    <row r="778" spans="2:4" s="16" customFormat="1" x14ac:dyDescent="0.2">
      <c r="B778" s="54"/>
      <c r="C778" s="54"/>
      <c r="D778" s="54"/>
    </row>
    <row r="779" spans="2:4" s="16" customFormat="1" x14ac:dyDescent="0.2">
      <c r="B779" s="54"/>
      <c r="C779" s="54"/>
      <c r="D779" s="54"/>
    </row>
    <row r="780" spans="2:4" s="16" customFormat="1" x14ac:dyDescent="0.2">
      <c r="B780" s="54"/>
      <c r="C780" s="54"/>
      <c r="D780" s="54"/>
    </row>
    <row r="781" spans="2:4" s="16" customFormat="1" x14ac:dyDescent="0.2">
      <c r="B781" s="54"/>
      <c r="C781" s="54"/>
      <c r="D781" s="54"/>
    </row>
    <row r="782" spans="2:4" s="16" customFormat="1" x14ac:dyDescent="0.2">
      <c r="B782" s="54"/>
      <c r="C782" s="54"/>
      <c r="D782" s="54"/>
    </row>
    <row r="783" spans="2:4" s="16" customFormat="1" x14ac:dyDescent="0.2">
      <c r="B783" s="54"/>
      <c r="C783" s="54"/>
      <c r="D783" s="54"/>
    </row>
    <row r="784" spans="2:4" s="16" customFormat="1" x14ac:dyDescent="0.2">
      <c r="B784" s="54"/>
      <c r="C784" s="54"/>
      <c r="D784" s="54"/>
    </row>
    <row r="785" spans="2:4" s="16" customFormat="1" x14ac:dyDescent="0.2">
      <c r="B785" s="54"/>
      <c r="C785" s="54"/>
      <c r="D785" s="54"/>
    </row>
    <row r="786" spans="2:4" s="16" customFormat="1" x14ac:dyDescent="0.2">
      <c r="B786" s="54"/>
      <c r="C786" s="54"/>
      <c r="D786" s="54"/>
    </row>
    <row r="787" spans="2:4" s="16" customFormat="1" x14ac:dyDescent="0.2">
      <c r="B787" s="54"/>
      <c r="C787" s="54"/>
      <c r="D787" s="54"/>
    </row>
    <row r="788" spans="2:4" s="16" customFormat="1" x14ac:dyDescent="0.2">
      <c r="B788" s="54"/>
      <c r="C788" s="54"/>
      <c r="D788" s="54"/>
    </row>
    <row r="789" spans="2:4" s="16" customFormat="1" x14ac:dyDescent="0.2">
      <c r="B789" s="54"/>
      <c r="C789" s="54"/>
      <c r="D789" s="54"/>
    </row>
    <row r="790" spans="2:4" s="16" customFormat="1" x14ac:dyDescent="0.2">
      <c r="B790" s="54"/>
      <c r="C790" s="54"/>
      <c r="D790" s="54"/>
    </row>
    <row r="791" spans="2:4" s="16" customFormat="1" x14ac:dyDescent="0.2">
      <c r="B791" s="54"/>
      <c r="C791" s="54"/>
      <c r="D791" s="54"/>
    </row>
    <row r="792" spans="2:4" s="16" customFormat="1" x14ac:dyDescent="0.2">
      <c r="B792" s="54"/>
      <c r="C792" s="54"/>
      <c r="D792" s="54"/>
    </row>
    <row r="793" spans="2:4" s="16" customFormat="1" x14ac:dyDescent="0.2">
      <c r="B793" s="54"/>
      <c r="C793" s="54"/>
      <c r="D793" s="54"/>
    </row>
    <row r="794" spans="2:4" s="16" customFormat="1" x14ac:dyDescent="0.2">
      <c r="B794" s="54"/>
      <c r="C794" s="54"/>
      <c r="D794" s="54"/>
    </row>
    <row r="795" spans="2:4" s="16" customFormat="1" x14ac:dyDescent="0.2">
      <c r="B795" s="54"/>
      <c r="C795" s="54"/>
      <c r="D795" s="54"/>
    </row>
    <row r="796" spans="2:4" s="16" customFormat="1" x14ac:dyDescent="0.2">
      <c r="B796" s="54"/>
      <c r="C796" s="54"/>
      <c r="D796" s="54"/>
    </row>
    <row r="797" spans="2:4" s="16" customFormat="1" x14ac:dyDescent="0.2">
      <c r="B797" s="54"/>
      <c r="C797" s="54"/>
      <c r="D797" s="54"/>
    </row>
    <row r="798" spans="2:4" s="16" customFormat="1" x14ac:dyDescent="0.2">
      <c r="B798" s="54"/>
      <c r="C798" s="54"/>
      <c r="D798" s="54"/>
    </row>
    <row r="799" spans="2:4" s="16" customFormat="1" x14ac:dyDescent="0.2">
      <c r="B799" s="54"/>
      <c r="C799" s="54"/>
      <c r="D799" s="54"/>
    </row>
    <row r="800" spans="2:4" s="16" customFormat="1" x14ac:dyDescent="0.2">
      <c r="B800" s="54"/>
      <c r="C800" s="54"/>
      <c r="D800" s="54"/>
    </row>
    <row r="801" spans="2:4" s="16" customFormat="1" x14ac:dyDescent="0.2">
      <c r="B801" s="54"/>
      <c r="C801" s="54"/>
      <c r="D801" s="54"/>
    </row>
    <row r="802" spans="2:4" s="16" customFormat="1" x14ac:dyDescent="0.2">
      <c r="B802" s="54"/>
      <c r="C802" s="54"/>
      <c r="D802" s="54"/>
    </row>
    <row r="803" spans="2:4" s="16" customFormat="1" x14ac:dyDescent="0.2">
      <c r="B803" s="54"/>
      <c r="C803" s="54"/>
      <c r="D803" s="54"/>
    </row>
    <row r="804" spans="2:4" s="16" customFormat="1" x14ac:dyDescent="0.2">
      <c r="B804" s="54"/>
      <c r="C804" s="54"/>
      <c r="D804" s="54"/>
    </row>
    <row r="805" spans="2:4" s="16" customFormat="1" x14ac:dyDescent="0.2">
      <c r="B805" s="54"/>
      <c r="C805" s="54"/>
      <c r="D805" s="54"/>
    </row>
    <row r="806" spans="2:4" s="16" customFormat="1" x14ac:dyDescent="0.2">
      <c r="B806" s="54"/>
      <c r="C806" s="54"/>
      <c r="D806" s="54"/>
    </row>
    <row r="807" spans="2:4" s="16" customFormat="1" x14ac:dyDescent="0.2">
      <c r="B807" s="54"/>
      <c r="C807" s="54"/>
      <c r="D807" s="54"/>
    </row>
    <row r="808" spans="2:4" s="16" customFormat="1" x14ac:dyDescent="0.2">
      <c r="B808" s="54"/>
      <c r="C808" s="54"/>
      <c r="D808" s="54"/>
    </row>
    <row r="809" spans="2:4" s="16" customFormat="1" x14ac:dyDescent="0.2">
      <c r="B809" s="54"/>
      <c r="C809" s="54"/>
      <c r="D809" s="54"/>
    </row>
    <row r="810" spans="2:4" s="16" customFormat="1" x14ac:dyDescent="0.2">
      <c r="B810" s="54"/>
      <c r="C810" s="54"/>
      <c r="D810" s="54"/>
    </row>
    <row r="811" spans="2:4" s="16" customFormat="1" x14ac:dyDescent="0.2">
      <c r="B811" s="54"/>
      <c r="C811" s="54"/>
      <c r="D811" s="54"/>
    </row>
    <row r="812" spans="2:4" s="16" customFormat="1" x14ac:dyDescent="0.2">
      <c r="B812" s="54"/>
      <c r="C812" s="54"/>
      <c r="D812" s="54"/>
    </row>
    <row r="813" spans="2:4" s="16" customFormat="1" x14ac:dyDescent="0.2">
      <c r="B813" s="54"/>
      <c r="C813" s="54"/>
      <c r="D813" s="54"/>
    </row>
    <row r="814" spans="2:4" s="16" customFormat="1" x14ac:dyDescent="0.2">
      <c r="B814" s="54"/>
      <c r="C814" s="54"/>
      <c r="D814" s="54"/>
    </row>
    <row r="815" spans="2:4" s="16" customFormat="1" x14ac:dyDescent="0.2">
      <c r="B815" s="54"/>
      <c r="C815" s="54"/>
      <c r="D815" s="54"/>
    </row>
    <row r="816" spans="2:4" s="16" customFormat="1" x14ac:dyDescent="0.2">
      <c r="B816" s="54"/>
      <c r="C816" s="54"/>
      <c r="D816" s="54"/>
    </row>
    <row r="817" spans="2:4" s="16" customFormat="1" x14ac:dyDescent="0.2">
      <c r="B817" s="54"/>
      <c r="C817" s="54"/>
      <c r="D817" s="54"/>
    </row>
    <row r="818" spans="2:4" s="16" customFormat="1" x14ac:dyDescent="0.2">
      <c r="B818" s="54"/>
      <c r="C818" s="54"/>
      <c r="D818" s="54"/>
    </row>
    <row r="819" spans="2:4" s="16" customFormat="1" x14ac:dyDescent="0.2">
      <c r="B819" s="54"/>
      <c r="C819" s="54"/>
      <c r="D819" s="54"/>
    </row>
    <row r="820" spans="2:4" s="16" customFormat="1" x14ac:dyDescent="0.2">
      <c r="B820" s="54"/>
      <c r="C820" s="54"/>
      <c r="D820" s="54"/>
    </row>
    <row r="821" spans="2:4" s="16" customFormat="1" x14ac:dyDescent="0.2">
      <c r="B821" s="54"/>
      <c r="C821" s="54"/>
      <c r="D821" s="54"/>
    </row>
    <row r="822" spans="2:4" s="16" customFormat="1" x14ac:dyDescent="0.2">
      <c r="B822" s="54"/>
      <c r="C822" s="54"/>
      <c r="D822" s="54"/>
    </row>
    <row r="823" spans="2:4" s="16" customFormat="1" x14ac:dyDescent="0.2">
      <c r="B823" s="54"/>
      <c r="C823" s="54"/>
      <c r="D823" s="54"/>
    </row>
    <row r="824" spans="2:4" s="16" customFormat="1" x14ac:dyDescent="0.2">
      <c r="B824" s="54"/>
      <c r="C824" s="54"/>
      <c r="D824" s="54"/>
    </row>
    <row r="825" spans="2:4" s="16" customFormat="1" x14ac:dyDescent="0.2">
      <c r="B825" s="54"/>
      <c r="C825" s="54"/>
      <c r="D825" s="54"/>
    </row>
    <row r="826" spans="2:4" s="16" customFormat="1" x14ac:dyDescent="0.2">
      <c r="B826" s="54"/>
      <c r="C826" s="54"/>
      <c r="D826" s="54"/>
    </row>
    <row r="827" spans="2:4" s="16" customFormat="1" x14ac:dyDescent="0.2">
      <c r="B827" s="54"/>
      <c r="C827" s="54"/>
      <c r="D827" s="54"/>
    </row>
    <row r="828" spans="2:4" s="16" customFormat="1" x14ac:dyDescent="0.2">
      <c r="B828" s="54"/>
      <c r="C828" s="54"/>
      <c r="D828" s="54"/>
    </row>
    <row r="829" spans="2:4" s="16" customFormat="1" x14ac:dyDescent="0.2">
      <c r="B829" s="54"/>
      <c r="C829" s="54"/>
      <c r="D829" s="54"/>
    </row>
    <row r="830" spans="2:4" s="16" customFormat="1" x14ac:dyDescent="0.2">
      <c r="B830" s="54"/>
      <c r="C830" s="54"/>
      <c r="D830" s="54"/>
    </row>
    <row r="831" spans="2:4" s="16" customFormat="1" x14ac:dyDescent="0.2">
      <c r="B831" s="54"/>
      <c r="C831" s="54"/>
      <c r="D831" s="54"/>
    </row>
    <row r="832" spans="2:4" s="16" customFormat="1" x14ac:dyDescent="0.2">
      <c r="B832" s="54"/>
      <c r="C832" s="54"/>
      <c r="D832" s="54"/>
    </row>
    <row r="833" spans="2:4" s="16" customFormat="1" x14ac:dyDescent="0.2">
      <c r="B833" s="54"/>
      <c r="C833" s="54"/>
      <c r="D833" s="54"/>
    </row>
    <row r="834" spans="2:4" s="16" customFormat="1" x14ac:dyDescent="0.2">
      <c r="B834" s="54"/>
      <c r="C834" s="54"/>
      <c r="D834" s="54"/>
    </row>
  </sheetData>
  <mergeCells count="7">
    <mergeCell ref="A217:C217"/>
    <mergeCell ref="A1:C1"/>
    <mergeCell ref="A4:D4"/>
    <mergeCell ref="A6:A7"/>
    <mergeCell ref="B6:B7"/>
    <mergeCell ref="C6:C7"/>
    <mergeCell ref="D6:D7"/>
  </mergeCells>
  <printOptions horizontalCentered="1" verticalCentered="1"/>
  <pageMargins left="0.39370078740157483" right="0.39370078740157483" top="0.39370078740157483" bottom="0.19685039370078741" header="0" footer="0"/>
  <pageSetup scale="79" fitToHeight="4" orientation="portrait" r:id="rId1"/>
  <headerFooter alignWithMargins="0"/>
  <rowBreaks count="3" manualBreakCount="3">
    <brk id="62" max="3" man="1"/>
    <brk id="123" max="3" man="1"/>
    <brk id="17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37 Ind Est Pro</vt:lpstr>
      <vt:lpstr>'27 Egresados y Titulados OK'!Área_de_impresión</vt:lpstr>
      <vt:lpstr>'37 Ind Est Pro'!Área_de_impresión</vt:lpstr>
      <vt:lpstr>'37 Ind Est Pro'!Títulos_a_imprimir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