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5B8C9504-484E-4BC6-8FBB-946BEBAE58A1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9 Infraest" sheetId="40103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'69 Infraest'!$A$4:$AR$102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 localSheetId="1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DATE(YEAR('69 Infraest'!Inicio_prestamo),MONTH('69 Infraest'!Inicio_prestamo)+Payment_Number,DAY('69 Infraest'!Inicio_prestamo))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MATCH(0.01,'69 Infraest'!Saldo_final,-1)+1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OFFSET('69 Infraest'!Impresión_completa,0,0,'69 Infraest'!Última_fila)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'69 Infraest'!$A:$A,'69 Infraest'!$4:$8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IF('69 Infraest'!Valores_especificados,Fila_de_encabezado+'69 Infraest'!Número_de_pagos,Fila_de_encabezado)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IF('69 Infraest'!Importe_del_préstamo*'69 Infraest'!Tasa_de_interés*'69 Infraest'!Años_préstamo*'69 Infraest'!Inicio_prestamo&gt;0,1,0)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<sst xmlns="http://schemas.openxmlformats.org/spreadsheetml/2006/main" count="398" uniqueCount="258">
  <si>
    <t>Total</t>
  </si>
  <si>
    <t>Fuente: Secretaría de Docencia, UAEM.</t>
  </si>
  <si>
    <t>Incluir notas necesarias para la correcta interpretación de los datos</t>
  </si>
  <si>
    <t>Centro de Investigación en Ciencias Sociales y Humanidades</t>
  </si>
  <si>
    <t>Instituto de Ciencias Agropecuarias y Rurales</t>
  </si>
  <si>
    <t>Instituto y centro de investigación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</si>
  <si>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</si>
  <si>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</si>
  <si>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</si>
  <si>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</si>
  <si>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</si>
  <si>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</si>
  <si>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</si>
  <si>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</si>
  <si>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</si>
  <si>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</si>
  <si>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</si>
  <si>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</si>
  <si>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</si>
  <si>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</si>
  <si>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</si>
  <si>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</si>
  <si>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</si>
  <si>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</si>
  <si>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</si>
  <si>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</si>
  <si>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</si>
  <si>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</si>
  <si>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</si>
  <si>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</si>
  <si>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</si>
  <si>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</si>
  <si>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</si>
  <si>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</si>
  <si>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</si>
  <si>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</si>
  <si>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</si>
  <si>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</si>
  <si>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</si>
  <si>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</si>
  <si>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</si>
  <si>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Secretaría de Planeación y Desarrollo Institucional</t>
  </si>
  <si>
    <t>Secretaría de Extensión y Vinculación</t>
  </si>
  <si>
    <t>Secretaría de Docencia</t>
  </si>
  <si>
    <t>Dependencia de Administración Central</t>
  </si>
  <si>
    <t>Instituto de Estudios sobre la Universidad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</si>
  <si>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</si>
  <si>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</si>
  <si>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</si>
  <si>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</si>
  <si>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</si>
  <si>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</si>
  <si>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</si>
  <si>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</si>
  <si>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</si>
  <si>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</si>
  <si>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</si>
  <si>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Espacio universitario</t>
  </si>
  <si>
    <t>Total / Promedio</t>
  </si>
  <si>
    <t>Centro de Investigación y Estudios Avanzados de la Población</t>
  </si>
  <si>
    <t>Otros acervos y colecciones</t>
  </si>
  <si>
    <t>Centro Internacional de Lengua y Cultura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</si>
  <si>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</si>
  <si>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</si>
  <si>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</si>
  <si>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</si>
  <si>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</si>
  <si>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</si>
  <si>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</si>
  <si>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Isidro Fabela Alfaro</t>
  </si>
  <si>
    <t>Artes Escénicas</t>
  </si>
  <si>
    <t>Acolman</t>
  </si>
  <si>
    <t>Secretaría de Administración</t>
  </si>
  <si>
    <r>
      <t>Ciencias Agrícolas</t>
    </r>
    <r>
      <rPr>
        <vertAlign val="superscript"/>
        <sz val="9"/>
        <rFont val="Arial"/>
        <family val="2"/>
      </rPr>
      <t>1</t>
    </r>
  </si>
  <si>
    <r>
      <t>Medicina</t>
    </r>
    <r>
      <rPr>
        <vertAlign val="superscript"/>
        <sz val="9"/>
        <rFont val="Arial"/>
        <family val="2"/>
      </rPr>
      <t>2</t>
    </r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</si>
  <si>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</si>
  <si>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</si>
  <si>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</si>
  <si>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</si>
  <si>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</si>
  <si>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</si>
  <si>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</si>
  <si>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</si>
  <si>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</si>
  <si>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</si>
  <si>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</si>
  <si>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</si>
  <si>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</si>
  <si>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</si>
  <si>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</si>
  <si>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</si>
  <si>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</si>
  <si>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</si>
  <si>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</si>
  <si>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</si>
  <si>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</si>
  <si>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</si>
  <si>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</si>
  <si>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</si>
  <si>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</si>
  <si>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</si>
  <si>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</si>
  <si>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</si>
  <si>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</si>
  <si>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</si>
  <si>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</si>
  <si>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</si>
  <si>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</si>
  <si>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</si>
  <si>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</si>
  <si>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</si>
  <si>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</si>
  <si>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</si>
  <si>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</si>
  <si>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</si>
  <si>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</si>
  <si>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</si>
  <si>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</si>
  <si>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</si>
  <si>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</si>
  <si>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</si>
  <si>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</si>
  <si>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</si>
  <si>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</si>
  <si>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</si>
  <si>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</si>
  <si>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</si>
  <si>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</si>
  <si>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</si>
  <si>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</si>
  <si>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</si>
  <si>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</si>
  <si>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</si>
  <si>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</si>
  <si>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</si>
  <si>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</si>
  <si>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</si>
  <si>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</si>
  <si>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</si>
  <si>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</si>
  <si>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</si>
  <si>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</si>
  <si>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</si>
  <si>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</si>
  <si>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</si>
  <si>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</si>
  <si>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</si>
  <si>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</si>
  <si>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</si>
  <si>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</si>
  <si>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</si>
  <si>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</si>
  <si>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</si>
  <si>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</si>
  <si>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</si>
  <si>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</si>
  <si>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</si>
  <si>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</si>
  <si>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</si>
  <si>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</si>
  <si>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</si>
  <si>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Aulas digitales</t>
  </si>
  <si>
    <t>Edificios</t>
  </si>
  <si>
    <t>Bibliotecas</t>
  </si>
  <si>
    <t>Aulas</t>
  </si>
  <si>
    <t>Auditorios</t>
  </si>
  <si>
    <t>Canchas deportivas</t>
  </si>
  <si>
    <t>Gimnasios al aire libre</t>
  </si>
  <si>
    <t>Salas de juicios orales</t>
  </si>
  <si>
    <t>Hombres</t>
  </si>
  <si>
    <t>Mujeres</t>
  </si>
  <si>
    <t>Mingitorios</t>
  </si>
  <si>
    <t>Lavamanos</t>
  </si>
  <si>
    <t>Tazas sanitarias</t>
  </si>
  <si>
    <t>Cuartos de baño</t>
  </si>
  <si>
    <t>Cubículos</t>
  </si>
  <si>
    <t>Salas de cómputo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</si>
  <si>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</si>
  <si>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</si>
  <si>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</si>
  <si>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</si>
  <si>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</si>
  <si>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</si>
  <si>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Laboratorios</t>
  </si>
  <si>
    <t xml:space="preserve">Talleres  </t>
  </si>
  <si>
    <t xml:space="preserve">Cajones de estacionamiento </t>
  </si>
  <si>
    <t xml:space="preserve">De docencia </t>
  </si>
  <si>
    <t xml:space="preserve">De investigación </t>
  </si>
  <si>
    <t xml:space="preserve">De extensión </t>
  </si>
  <si>
    <t xml:space="preserve">Total </t>
  </si>
  <si>
    <t xml:space="preserve">Tazas sanitarias </t>
  </si>
  <si>
    <t>Estacionamiento de bicicletas</t>
  </si>
  <si>
    <t>Cafeterías</t>
  </si>
  <si>
    <t>Cámaras de Gesell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</si>
  <si>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</si>
  <si>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</si>
  <si>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</si>
  <si>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</si>
  <si>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</si>
  <si>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</si>
  <si>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</si>
  <si>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</si>
  <si>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</si>
  <si>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</si>
  <si>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</si>
  <si>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</si>
  <si>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</si>
  <si>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</si>
  <si>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</si>
  <si>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</si>
  <si>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</si>
  <si>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Centro de Investigación Multidisciplinaria en Educación</t>
  </si>
  <si>
    <t>Instituto Interamericano de Tecnología y Ciencias del Agua</t>
  </si>
  <si>
    <t xml:space="preserve">Clínica Multidisciplinaria de Salud </t>
  </si>
  <si>
    <t>Mtro. José Ignacio Pichardo Pagaza*</t>
  </si>
  <si>
    <t>Artes Escénicas*</t>
  </si>
  <si>
    <t>Tlalnepantla*</t>
  </si>
  <si>
    <t>Centro de Investigación y Estudios Avanzados en Odontología</t>
  </si>
  <si>
    <t>Al aplicar la clasificación tipológica, los laboratorios decrecen y los talleres incrementan, debido a su reclasificación.</t>
  </si>
  <si>
    <t>El incremento en las aulas digitales no significa que sean de nueva creación.</t>
  </si>
  <si>
    <r>
      <t>Ciencias</t>
    </r>
    <r>
      <rPr>
        <vertAlign val="superscript"/>
        <sz val="9"/>
        <rFont val="Arial"/>
        <family val="2"/>
      </rPr>
      <t>1</t>
    </r>
  </si>
  <si>
    <r>
      <t>Medicina Veterinaria y Zootecnia</t>
    </r>
    <r>
      <rPr>
        <vertAlign val="superscript"/>
        <sz val="9"/>
        <rFont val="Arial"/>
        <family val="2"/>
      </rPr>
      <t>1</t>
    </r>
  </si>
  <si>
    <r>
      <t>Química</t>
    </r>
    <r>
      <rPr>
        <vertAlign val="superscript"/>
        <sz val="9"/>
        <rFont val="Arial"/>
        <family val="2"/>
      </rPr>
      <t>2</t>
    </r>
  </si>
  <si>
    <t>Biblioteca Central "Lic. Juan Josafat Pichardo Cruz"</t>
  </si>
  <si>
    <t>Secretaría de Difusión Cultural</t>
  </si>
  <si>
    <t>El centro de autoacceso de área Medicina-Química atiende la matrícula de ambas facultades.</t>
  </si>
  <si>
    <t>El centro de autoacceso de la Biblioteca Central atiende la matrícula de las facultades de Arquitectura y Diseño, y Artes.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</si>
  <si>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La biblioteca de Área "El Cerrillo" da atención a las facultades de Ciencias, Ciencias Agrícolas y Medicina Veterinaria y Zootecnia.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</si>
  <si>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La biblioteca de Área "Dr. en Q. Rafael López Castañares" da atención a las facultades de Medicina y Química.</t>
    </r>
  </si>
  <si>
    <t>Cubículos personal académico TC</t>
  </si>
  <si>
    <t xml:space="preserve">Para personas con discapacidad </t>
  </si>
  <si>
    <t>Cuartos de baño para personas con discapacidad</t>
  </si>
  <si>
    <t>Rampas para personas con discapacidad</t>
  </si>
  <si>
    <t>Barandales y pasamanos para personas con discapacidad</t>
  </si>
  <si>
    <t>Espacios auriverdes</t>
  </si>
  <si>
    <t>Lámparas solares</t>
  </si>
  <si>
    <t>Paneles solares</t>
  </si>
  <si>
    <t>Mingitorios ecológicos</t>
  </si>
  <si>
    <t xml:space="preserve">Vegetación plantada </t>
  </si>
  <si>
    <t xml:space="preserve">Vegetación forestal </t>
  </si>
  <si>
    <t xml:space="preserve">Áreas reforestadas </t>
  </si>
  <si>
    <t xml:space="preserve">Vegetación resistente a la sequía </t>
  </si>
  <si>
    <t>Centro universitario UAEM</t>
  </si>
  <si>
    <t>Centro de Investigación Aplicada para el Desarrollo Social</t>
  </si>
  <si>
    <t>Nota: el centro de autoacceso de la Facultad de Ciencias Agrícolas atiende la matrícula de las facultades de Ciencias y Medicina Veterinaria y Zootecnia.</t>
  </si>
  <si>
    <t>Fuente: Secretaría de Administración, UAEMEX.</t>
  </si>
  <si>
    <t>Secretaría de Docencia, UAEMEX.</t>
  </si>
  <si>
    <t>Espacios universitarios, UAEMEX.</t>
  </si>
  <si>
    <r>
      <t>Áreas verdes m</t>
    </r>
    <r>
      <rPr>
        <b/>
        <vertAlign val="superscript"/>
        <sz val="9"/>
        <color theme="0"/>
        <rFont val="Arial"/>
        <family val="2"/>
      </rPr>
      <t>2</t>
    </r>
  </si>
  <si>
    <t>A partir de 2017, los laboratorios y talleres se clasifican en: docencia, investigación y extensión.</t>
  </si>
  <si>
    <t>Infraestructura 2024</t>
  </si>
  <si>
    <t>Departamento de Filología (Museo Dr. Luis Mario Schneider)</t>
  </si>
  <si>
    <t xml:space="preserve">Derecho Biblioteca de Estudios Avanzados e Investigación </t>
  </si>
  <si>
    <t>Museo Universitario Leopoldo Flores</t>
  </si>
  <si>
    <t>Centro de Investigación y Estudios Avanzados en Fitomejoramiento</t>
  </si>
  <si>
    <t>* Las bibliotecas no se encuentran dadas de alta como tal, ya que no reúnen las condiciones mínimas de infraestructura y/o personal.</t>
  </si>
  <si>
    <t>Laboratorio digital de idiomas antes centros de autoacceso.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</si>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</sst>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  <numFmt numFmtId="177" formatCode="#\ ###\ ##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C00000"/>
      <name val="Arial"/>
      <family val="2"/>
    </font>
    <font>
      <b/>
      <vertAlign val="superscript"/>
      <sz val="9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6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7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7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1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17">
    <xf numFmtId="0" fontId="0" fillId="0" borderId="0" xfId="0"/>
    <xf numFmtId="0" fontId="12" fillId="0" borderId="0" xfId="394" applyFont="1"/>
    <xf numFmtId="172" fontId="12" fillId="0" borderId="0" xfId="647" applyNumberFormat="1" applyFont="1" applyAlignment="1">
      <alignment horizontal="right"/>
    </xf>
    <xf numFmtId="172" fontId="35" fillId="0" borderId="0" xfId="647" applyNumberFormat="1" applyFont="1" applyAlignment="1">
      <alignment horizontal="right"/>
    </xf>
    <xf numFmtId="0" fontId="12" fillId="0" borderId="0" xfId="647" applyFont="1" applyAlignment="1">
      <alignment vertical="center"/>
    </xf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72" fontId="12" fillId="0" borderId="0" xfId="647" applyNumberFormat="1" applyFont="1"/>
    <xf numFmtId="0" fontId="35" fillId="0" borderId="0" xfId="647" applyFont="1"/>
    <xf numFmtId="172" fontId="35" fillId="0" borderId="0" xfId="647" applyNumberFormat="1" applyFont="1"/>
    <xf numFmtId="0" fontId="12" fillId="23" borderId="0" xfId="647" applyFont="1" applyFill="1" applyAlignment="1">
      <alignment horizontal="left" vertical="justify" shrinkToFit="1"/>
    </xf>
    <xf numFmtId="0" fontId="12" fillId="23" borderId="0" xfId="647" applyFont="1" applyFill="1" applyAlignment="1">
      <alignment horizontal="left" vertical="center" indent="4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left" vertical="center" indent="4" shrinkToFit="1"/>
    </xf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12" fillId="29" borderId="0" xfId="647" applyFont="1" applyFill="1" applyAlignment="1">
      <alignment vertical="center"/>
    </xf>
    <xf numFmtId="0" fontId="34" fillId="32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72" fontId="12" fillId="0" borderId="20" xfId="647" applyNumberFormat="1" applyFont="1" applyBorder="1" applyAlignment="1">
      <alignment horizontal="right" vertical="center"/>
    </xf>
    <xf numFmtId="172" fontId="13" fillId="35" borderId="20" xfId="647" applyNumberFormat="1" applyFont="1" applyFill="1" applyBorder="1" applyAlignment="1">
      <alignment horizontal="right" vertical="center"/>
    </xf>
    <xf numFmtId="0" fontId="12" fillId="0" borderId="20" xfId="647" applyFont="1" applyBorder="1" applyAlignment="1">
      <alignment horizontal="right" vertical="center"/>
    </xf>
    <xf numFmtId="0" fontId="12" fillId="0" borderId="20" xfId="647" applyFont="1" applyBorder="1" applyAlignment="1">
      <alignment horizontal="left" vertical="center" indent="1"/>
    </xf>
    <xf numFmtId="0" fontId="12" fillId="29" borderId="20" xfId="647" applyFont="1" applyFill="1" applyBorder="1" applyAlignment="1">
      <alignment horizontal="right" vertical="center"/>
    </xf>
    <xf numFmtId="0" fontId="12" fillId="29" borderId="20" xfId="647" applyFont="1" applyFill="1" applyBorder="1" applyAlignment="1">
      <alignment horizontal="left" vertical="center" indent="1"/>
    </xf>
    <xf numFmtId="172" fontId="49" fillId="29" borderId="20" xfId="647" applyNumberFormat="1" applyFont="1" applyFill="1" applyBorder="1" applyAlignment="1">
      <alignment horizontal="right" vertical="center"/>
    </xf>
    <xf numFmtId="172" fontId="49" fillId="29" borderId="20" xfId="647" quotePrefix="1" applyNumberFormat="1" applyFont="1" applyFill="1" applyBorder="1" applyAlignment="1">
      <alignment horizontal="right" vertical="center"/>
    </xf>
    <xf numFmtId="172" fontId="49" fillId="0" borderId="20" xfId="647" applyNumberFormat="1" applyFont="1" applyBorder="1" applyAlignment="1">
      <alignment horizontal="right" vertical="center"/>
    </xf>
    <xf numFmtId="172" fontId="12" fillId="0" borderId="20" xfId="394" applyNumberFormat="1" applyFont="1" applyBorder="1" applyAlignment="1">
      <alignment horizontal="right" vertical="center"/>
    </xf>
    <xf numFmtId="172" fontId="12" fillId="29" borderId="20" xfId="647" applyNumberFormat="1" applyFont="1" applyFill="1" applyBorder="1" applyAlignment="1">
      <alignment horizontal="right" vertical="center"/>
    </xf>
    <xf numFmtId="172" fontId="13" fillId="35" borderId="20" xfId="647" applyNumberFormat="1" applyFont="1" applyFill="1" applyBorder="1" applyAlignment="1">
      <alignment horizontal="left" vertical="center"/>
    </xf>
    <xf numFmtId="172" fontId="62" fillId="34" borderId="23" xfId="647" applyNumberFormat="1" applyFont="1" applyFill="1" applyBorder="1" applyAlignment="1">
      <alignment horizontal="right" vertical="center"/>
    </xf>
    <xf numFmtId="172" fontId="12" fillId="0" borderId="22" xfId="647" applyNumberFormat="1" applyFont="1" applyBorder="1" applyAlignment="1">
      <alignment horizontal="right" vertical="center"/>
    </xf>
    <xf numFmtId="172" fontId="34" fillId="34" borderId="23" xfId="647" applyNumberFormat="1" applyFont="1" applyFill="1" applyBorder="1" applyAlignment="1">
      <alignment horizontal="right" vertical="center"/>
    </xf>
    <xf numFmtId="0" fontId="12" fillId="0" borderId="22" xfId="647" applyFont="1" applyBorder="1" applyAlignment="1">
      <alignment horizontal="left" vertical="center" indent="1"/>
    </xf>
    <xf numFmtId="172" fontId="12" fillId="29" borderId="22" xfId="647" applyNumberFormat="1" applyFont="1" applyFill="1" applyBorder="1" applyAlignment="1">
      <alignment horizontal="right" vertical="center"/>
    </xf>
    <xf numFmtId="172" fontId="49" fillId="29" borderId="22" xfId="647" applyNumberFormat="1" applyFont="1" applyFill="1" applyBorder="1" applyAlignment="1">
      <alignment horizontal="right" vertical="center"/>
    </xf>
    <xf numFmtId="172" fontId="13" fillId="35" borderId="21" xfId="647" applyNumberFormat="1" applyFont="1" applyFill="1" applyBorder="1" applyAlignment="1">
      <alignment horizontal="left" vertical="center"/>
    </xf>
    <xf numFmtId="172" fontId="13" fillId="35" borderId="21" xfId="647" applyNumberFormat="1" applyFont="1" applyFill="1" applyBorder="1" applyAlignment="1">
      <alignment horizontal="right" vertical="center"/>
    </xf>
    <xf numFmtId="172" fontId="12" fillId="0" borderId="20" xfId="394" applyNumberFormat="1" applyFont="1" applyBorder="1" applyAlignment="1">
      <alignment horizontal="right"/>
    </xf>
    <xf numFmtId="0" fontId="65" fillId="0" borderId="20" xfId="394" applyFont="1" applyBorder="1" applyAlignment="1">
      <alignment horizontal="right"/>
    </xf>
    <xf numFmtId="0" fontId="12" fillId="0" borderId="20" xfId="394" applyFont="1" applyBorder="1" applyAlignment="1">
      <alignment horizontal="right"/>
    </xf>
    <xf numFmtId="0" fontId="12" fillId="29" borderId="20" xfId="394" applyFont="1" applyFill="1" applyBorder="1" applyAlignment="1">
      <alignment horizontal="right"/>
    </xf>
    <xf numFmtId="0" fontId="12" fillId="29" borderId="20" xfId="409" applyFont="1" applyFill="1" applyBorder="1" applyAlignment="1">
      <alignment horizontal="right"/>
    </xf>
    <xf numFmtId="0" fontId="12" fillId="0" borderId="20" xfId="409" applyFont="1" applyBorder="1" applyAlignment="1">
      <alignment horizontal="right"/>
    </xf>
    <xf numFmtId="172" fontId="12" fillId="29" borderId="20" xfId="394" applyNumberFormat="1" applyFont="1" applyFill="1" applyBorder="1" applyAlignment="1">
      <alignment horizontal="right"/>
    </xf>
    <xf numFmtId="0" fontId="64" fillId="0" borderId="20" xfId="394" applyFont="1" applyBorder="1" applyAlignment="1">
      <alignment horizontal="right"/>
    </xf>
    <xf numFmtId="0" fontId="64" fillId="29" borderId="20" xfId="394" applyFont="1" applyFill="1" applyBorder="1" applyAlignment="1">
      <alignment horizontal="right"/>
    </xf>
    <xf numFmtId="172" fontId="12" fillId="0" borderId="20" xfId="409" applyNumberFormat="1" applyFont="1" applyBorder="1" applyAlignment="1">
      <alignment horizontal="right" vertical="center"/>
    </xf>
    <xf numFmtId="172" fontId="65" fillId="0" borderId="20" xfId="647" applyNumberFormat="1" applyFont="1" applyBorder="1" applyAlignment="1">
      <alignment horizontal="right" vertical="center"/>
    </xf>
    <xf numFmtId="0" fontId="66" fillId="0" borderId="20" xfId="394" applyFont="1" applyBorder="1" applyAlignment="1">
      <alignment horizontal="right"/>
    </xf>
    <xf numFmtId="0" fontId="12" fillId="29" borderId="22" xfId="647" applyFont="1" applyFill="1" applyBorder="1" applyAlignment="1">
      <alignment horizontal="right" vertical="center"/>
    </xf>
    <xf numFmtId="0" fontId="12" fillId="0" borderId="22" xfId="394" applyFont="1" applyBorder="1" applyAlignment="1">
      <alignment horizontal="right"/>
    </xf>
    <xf numFmtId="0" fontId="34" fillId="34" borderId="23" xfId="647" applyFont="1" applyFill="1" applyBorder="1" applyAlignment="1">
      <alignment horizontal="right" vertical="center"/>
    </xf>
    <xf numFmtId="0" fontId="62" fillId="34" borderId="23" xfId="647" applyFont="1" applyFill="1" applyBorder="1" applyAlignment="1">
      <alignment horizontal="right" vertical="center"/>
    </xf>
    <xf numFmtId="177" fontId="62" fillId="34" borderId="23" xfId="647" applyNumberFormat="1" applyFont="1" applyFill="1" applyBorder="1" applyAlignment="1">
      <alignment horizontal="right" vertical="center"/>
    </xf>
    <xf numFmtId="0" fontId="13" fillId="0" borderId="0" xfId="647" applyFont="1" applyAlignment="1">
      <alignment horizontal="center" vertical="center"/>
    </xf>
    <xf numFmtId="0" fontId="34" fillId="34" borderId="23" xfId="647" applyFont="1" applyFill="1" applyBorder="1" applyAlignment="1">
      <alignment horizontal="center" vertical="center"/>
    </xf>
    <xf numFmtId="0" fontId="12" fillId="29" borderId="0" xfId="647" applyFont="1" applyFill="1" applyAlignment="1">
      <alignment horizontal="left"/>
    </xf>
    <xf numFmtId="172" fontId="62" fillId="34" borderId="23" xfId="647" applyNumberFormat="1" applyFont="1" applyFill="1" applyBorder="1" applyAlignment="1">
      <alignment horizontal="center" vertical="center" textRotation="90" wrapText="1"/>
    </xf>
    <xf numFmtId="175" fontId="62" fillId="34" borderId="23" xfId="647" applyNumberFormat="1" applyFont="1" applyFill="1" applyBorder="1" applyAlignment="1">
      <alignment horizontal="right" vertical="center"/>
    </xf>
    <xf numFmtId="175" fontId="13" fillId="35" borderId="20" xfId="647" applyNumberFormat="1" applyFont="1" applyFill="1" applyBorder="1" applyAlignment="1">
      <alignment horizontal="right" vertical="center"/>
    </xf>
    <xf numFmtId="0" fontId="60" fillId="0" borderId="0" xfId="617" applyFont="1" applyFill="1"/>
    <xf numFmtId="0" fontId="60" fillId="0" borderId="0" xfId="394" applyFont="1" applyFill="1"/>
    <xf numFmtId="0" fontId="63" fillId="0" borderId="0" xfId="394" applyFont="1" applyFill="1"/>
    <xf numFmtId="0" fontId="59" fillId="0" borderId="0" xfId="647" applyFont="1" applyFill="1"/>
    <xf numFmtId="0" fontId="61" fillId="0" borderId="0" xfId="647" applyFont="1" applyFill="1"/>
    <xf numFmtId="0" fontId="36" fillId="0" borderId="0" xfId="647" applyFont="1" applyFill="1"/>
    <xf numFmtId="0" fontId="63" fillId="0" borderId="0" xfId="617" applyFont="1" applyFill="1"/>
    <xf numFmtId="1" fontId="36" fillId="0" borderId="0" xfId="647" applyNumberFormat="1" applyFont="1" applyFill="1" applyAlignment="1">
      <alignment horizontal="left"/>
    </xf>
    <xf numFmtId="1" fontId="36" fillId="0" borderId="0" xfId="647" applyNumberFormat="1" applyFont="1" applyFill="1" applyAlignment="1">
      <alignment horizont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2" fillId="32" borderId="26" xfId="647" applyFont="1" applyFill="1" applyBorder="1" applyAlignment="1">
      <alignment horizontal="center" vertical="center"/>
    </xf>
    <xf numFmtId="0" fontId="62" fillId="32" borderId="27" xfId="647" applyFont="1" applyFill="1" applyBorder="1" applyAlignment="1">
      <alignment horizontal="center" vertical="center"/>
    </xf>
    <xf numFmtId="0" fontId="62" fillId="32" borderId="24" xfId="647" applyFont="1" applyFill="1" applyBorder="1" applyAlignment="1">
      <alignment horizontal="center" vertical="center" wrapText="1"/>
    </xf>
    <xf numFmtId="0" fontId="62" fillId="32" borderId="28" xfId="647" applyFont="1" applyFill="1" applyBorder="1" applyAlignment="1">
      <alignment horizontal="center" vertical="center" wrapText="1"/>
    </xf>
    <xf numFmtId="0" fontId="62" fillId="32" borderId="29" xfId="647" applyFont="1" applyFill="1" applyBorder="1" applyAlignment="1">
      <alignment horizontal="center" vertical="center" wrapText="1"/>
    </xf>
    <xf numFmtId="0" fontId="62" fillId="32" borderId="30" xfId="647" applyFont="1" applyFill="1" applyBorder="1" applyAlignment="1">
      <alignment horizontal="center" vertical="center" wrapText="1"/>
    </xf>
    <xf numFmtId="0" fontId="13" fillId="0" borderId="0" xfId="647" applyFont="1" applyAlignment="1">
      <alignment horizontal="center" vertical="center"/>
    </xf>
    <xf numFmtId="0" fontId="34" fillId="34" borderId="23" xfId="647" applyFont="1" applyFill="1" applyBorder="1" applyAlignment="1">
      <alignment horizontal="center" vertical="center"/>
    </xf>
    <xf numFmtId="0" fontId="12" fillId="23" borderId="0" xfId="647" applyFont="1" applyFill="1" applyAlignment="1">
      <alignment horizontal="center" vertical="justify" shrinkToFit="1"/>
    </xf>
    <xf numFmtId="0" fontId="12" fillId="29" borderId="0" xfId="647" applyFont="1" applyFill="1" applyAlignment="1">
      <alignment horizontal="left"/>
    </xf>
    <xf numFmtId="172" fontId="62" fillId="34" borderId="23" xfId="647" applyNumberFormat="1" applyFont="1" applyFill="1" applyBorder="1" applyAlignment="1">
      <alignment horizontal="center" vertical="center" textRotation="90" wrapText="1"/>
    </xf>
    <xf numFmtId="172" fontId="62" fillId="32" borderId="23" xfId="647" applyNumberFormat="1" applyFont="1" applyFill="1" applyBorder="1" applyAlignment="1">
      <alignment horizontal="center" vertical="center" textRotation="90" wrapText="1"/>
    </xf>
    <xf numFmtId="172" fontId="62" fillId="34" borderId="31" xfId="647" applyNumberFormat="1" applyFont="1" applyFill="1" applyBorder="1" applyAlignment="1">
      <alignment horizontal="center" vertical="center" wrapText="1"/>
    </xf>
    <xf numFmtId="172" fontId="62" fillId="34" borderId="32" xfId="647" applyNumberFormat="1" applyFont="1" applyFill="1" applyBorder="1" applyAlignment="1">
      <alignment horizontal="center" vertical="center" wrapText="1"/>
    </xf>
    <xf numFmtId="172" fontId="62" fillId="34" borderId="33" xfId="647" applyNumberFormat="1" applyFont="1" applyFill="1" applyBorder="1" applyAlignment="1">
      <alignment horizontal="center" vertical="center" wrapText="1"/>
    </xf>
    <xf numFmtId="172" fontId="62" fillId="34" borderId="34" xfId="647" applyNumberFormat="1" applyFont="1" applyFill="1" applyBorder="1" applyAlignment="1">
      <alignment horizontal="center" vertical="center" wrapText="1"/>
    </xf>
    <xf numFmtId="172" fontId="62" fillId="34" borderId="25" xfId="647" applyNumberFormat="1" applyFont="1" applyFill="1" applyBorder="1" applyAlignment="1">
      <alignment horizontal="center" vertical="center" wrapText="1"/>
    </xf>
    <xf numFmtId="172" fontId="62" fillId="34" borderId="35" xfId="647" applyNumberFormat="1" applyFont="1" applyFill="1" applyBorder="1" applyAlignment="1">
      <alignment horizontal="center" vertical="center" wrapText="1"/>
    </xf>
    <xf numFmtId="172" fontId="62" fillId="34" borderId="23" xfId="647" applyNumberFormat="1" applyFont="1" applyFill="1" applyBorder="1" applyAlignment="1">
      <alignment horizontal="center" vertical="center"/>
    </xf>
    <xf numFmtId="172" fontId="62" fillId="32" borderId="23" xfId="647" applyNumberFormat="1" applyFont="1" applyFill="1" applyBorder="1" applyAlignment="1">
      <alignment horizontal="center" vertical="center"/>
    </xf>
    <xf numFmtId="172" fontId="62" fillId="34" borderId="23" xfId="647" applyNumberFormat="1" applyFont="1" applyFill="1" applyBorder="1" applyAlignment="1">
      <alignment horizontal="center" vertical="center" wrapText="1"/>
    </xf>
    <xf numFmtId="172" fontId="62" fillId="32" borderId="23" xfId="647" applyNumberFormat="1" applyFont="1" applyFill="1" applyBorder="1" applyAlignment="1">
      <alignment horizontal="center" vertical="center" wrapText="1"/>
    </xf>
    <xf numFmtId="0" fontId="34" fillId="32" borderId="23" xfId="647" applyFont="1" applyFill="1" applyBorder="1" applyAlignment="1">
      <alignment horizontal="center" vertical="center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9" customWidth="1"/>
    <col min="2" max="7" width="6" style="29" customWidth="1"/>
    <col min="8" max="10" width="7" style="29" bestFit="1" customWidth="1"/>
    <col min="11" max="16384" width="11.42578125" style="29"/>
  </cols>
  <sheetData>
    <row r="1" spans="1:11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20" t="s">
        <v>2</v>
      </c>
      <c r="B2" s="20"/>
      <c r="C2" s="20"/>
      <c r="D2" s="20"/>
      <c r="E2" s="21"/>
      <c r="F2" s="21"/>
      <c r="G2" s="21"/>
      <c r="H2" s="21"/>
      <c r="I2" s="21"/>
      <c r="J2" s="21"/>
      <c r="K2" s="21"/>
    </row>
    <row r="3" spans="1:11" x14ac:dyDescent="0.25">
      <c r="A3" s="22">
        <v>27</v>
      </c>
      <c r="B3" s="22"/>
      <c r="C3" s="22"/>
      <c r="D3" s="22"/>
      <c r="E3" s="23"/>
      <c r="F3" s="23"/>
      <c r="G3" s="23"/>
      <c r="H3" s="23"/>
      <c r="I3" s="23"/>
      <c r="J3" s="23"/>
      <c r="K3" s="23"/>
    </row>
    <row r="4" spans="1:11" x14ac:dyDescent="0.25">
      <c r="A4" s="93" t="s">
        <v>205</v>
      </c>
      <c r="B4" s="93"/>
      <c r="C4" s="93"/>
      <c r="D4" s="93"/>
      <c r="E4" s="93"/>
      <c r="F4" s="93"/>
      <c r="G4" s="93"/>
      <c r="H4" s="93"/>
      <c r="I4" s="93"/>
      <c r="J4" s="9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4" t="s">
        <v>62</v>
      </c>
      <c r="B6" s="96" t="s">
        <v>206</v>
      </c>
      <c r="C6" s="97"/>
      <c r="D6" s="98"/>
      <c r="E6" s="96" t="s">
        <v>194</v>
      </c>
      <c r="F6" s="97"/>
      <c r="G6" s="98"/>
      <c r="H6" s="96" t="s">
        <v>67</v>
      </c>
      <c r="I6" s="97"/>
      <c r="J6" s="99"/>
    </row>
    <row r="7" spans="1:11" ht="12" customHeight="1" x14ac:dyDescent="0.25">
      <c r="A7" s="95"/>
      <c r="B7" s="28" t="s">
        <v>63</v>
      </c>
      <c r="C7" s="28" t="s">
        <v>64</v>
      </c>
      <c r="D7" s="28" t="s">
        <v>66</v>
      </c>
      <c r="E7" s="28" t="s">
        <v>63</v>
      </c>
      <c r="F7" s="28" t="s">
        <v>64</v>
      </c>
      <c r="G7" s="28" t="s">
        <v>66</v>
      </c>
      <c r="H7" s="28" t="s">
        <v>63</v>
      </c>
      <c r="I7" s="28" t="s">
        <v>64</v>
      </c>
      <c r="J7" s="35" t="s">
        <v>66</v>
      </c>
    </row>
    <row r="8" spans="1:11" ht="12" customHeight="1" x14ac:dyDescent="0.25">
      <c r="A8" s="26" t="s">
        <v>39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8">
        <f t="shared" ref="H8:J23" si="1">E8/B8*100</f>
        <v>68.080478520935301</v>
      </c>
      <c r="I8" s="18">
        <f t="shared" si="1"/>
        <v>73.929236499068907</v>
      </c>
      <c r="J8" s="18">
        <f t="shared" si="1"/>
        <v>71.551724137931032</v>
      </c>
    </row>
    <row r="9" spans="1:11" ht="12" customHeight="1" x14ac:dyDescent="0.25">
      <c r="A9" s="25" t="s">
        <v>199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6">
        <f t="shared" si="1"/>
        <v>89.473684210526315</v>
      </c>
      <c r="I9" s="36">
        <f t="shared" si="1"/>
        <v>70</v>
      </c>
      <c r="J9" s="36">
        <f t="shared" si="1"/>
        <v>77.551020408163268</v>
      </c>
    </row>
    <row r="10" spans="1:11" ht="12" customHeight="1" x14ac:dyDescent="0.25">
      <c r="A10" s="8" t="s">
        <v>155</v>
      </c>
      <c r="B10" s="30">
        <v>19</v>
      </c>
      <c r="C10" s="30">
        <v>30</v>
      </c>
      <c r="D10" s="30">
        <f>+B10+C10</f>
        <v>49</v>
      </c>
      <c r="E10" s="30">
        <v>17</v>
      </c>
      <c r="F10" s="30">
        <v>21</v>
      </c>
      <c r="G10" s="30">
        <f>+E10+F10</f>
        <v>38</v>
      </c>
      <c r="H10" s="17">
        <f t="shared" si="1"/>
        <v>89.473684210526315</v>
      </c>
      <c r="I10" s="17">
        <f t="shared" si="1"/>
        <v>70</v>
      </c>
      <c r="J10" s="17">
        <f t="shared" si="1"/>
        <v>77.551020408163268</v>
      </c>
    </row>
    <row r="11" spans="1:11" ht="12" customHeight="1" x14ac:dyDescent="0.25">
      <c r="A11" s="25" t="s">
        <v>37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6">
        <f t="shared" si="1"/>
        <v>64.285714285714292</v>
      </c>
      <c r="I11" s="36">
        <f t="shared" si="1"/>
        <v>91.509433962264154</v>
      </c>
      <c r="J11" s="36">
        <f t="shared" si="1"/>
        <v>77.522935779816521</v>
      </c>
    </row>
    <row r="12" spans="1:11" ht="12" customHeight="1" x14ac:dyDescent="0.25">
      <c r="A12" s="9" t="s">
        <v>102</v>
      </c>
      <c r="B12" s="31">
        <v>27</v>
      </c>
      <c r="C12" s="31">
        <v>11</v>
      </c>
      <c r="D12" s="30">
        <f>+B12+C12</f>
        <v>38</v>
      </c>
      <c r="E12" s="31">
        <v>16</v>
      </c>
      <c r="F12" s="31">
        <v>9</v>
      </c>
      <c r="G12" s="30">
        <f>+E12+F12</f>
        <v>25</v>
      </c>
      <c r="H12" s="17">
        <f t="shared" si="1"/>
        <v>59.259259259259252</v>
      </c>
      <c r="I12" s="17">
        <f t="shared" si="1"/>
        <v>81.818181818181827</v>
      </c>
      <c r="J12" s="17">
        <f t="shared" si="1"/>
        <v>65.789473684210535</v>
      </c>
    </row>
    <row r="13" spans="1:11" ht="12" customHeight="1" x14ac:dyDescent="0.25">
      <c r="A13" s="8" t="s">
        <v>154</v>
      </c>
      <c r="B13" s="30">
        <v>46</v>
      </c>
      <c r="C13" s="30">
        <v>37</v>
      </c>
      <c r="D13" s="30">
        <f>+B13+C13</f>
        <v>83</v>
      </c>
      <c r="E13" s="30">
        <v>33</v>
      </c>
      <c r="F13" s="30">
        <v>42</v>
      </c>
      <c r="G13" s="30">
        <f>+E13+F13</f>
        <v>75</v>
      </c>
      <c r="H13" s="17">
        <f t="shared" si="1"/>
        <v>71.739130434782609</v>
      </c>
      <c r="I13" s="17">
        <f t="shared" si="1"/>
        <v>113.51351351351352</v>
      </c>
      <c r="J13" s="17">
        <f t="shared" si="1"/>
        <v>90.361445783132538</v>
      </c>
    </row>
    <row r="14" spans="1:11" ht="12" customHeight="1" x14ac:dyDescent="0.25">
      <c r="A14" s="8" t="s">
        <v>153</v>
      </c>
      <c r="B14" s="30">
        <v>14</v>
      </c>
      <c r="C14" s="30">
        <v>35</v>
      </c>
      <c r="D14" s="30">
        <f>+B14+C14</f>
        <v>49</v>
      </c>
      <c r="E14" s="30">
        <v>10</v>
      </c>
      <c r="F14" s="30">
        <v>23</v>
      </c>
      <c r="G14" s="30">
        <f>+E14+F14</f>
        <v>33</v>
      </c>
      <c r="H14" s="17">
        <f t="shared" si="1"/>
        <v>71.428571428571431</v>
      </c>
      <c r="I14" s="17">
        <f t="shared" si="1"/>
        <v>65.714285714285708</v>
      </c>
      <c r="J14" s="17">
        <f t="shared" si="1"/>
        <v>67.346938775510196</v>
      </c>
    </row>
    <row r="15" spans="1:11" ht="12" customHeight="1" x14ac:dyDescent="0.25">
      <c r="A15" s="8" t="s">
        <v>109</v>
      </c>
      <c r="B15" s="30">
        <v>25</v>
      </c>
      <c r="C15" s="30">
        <v>23</v>
      </c>
      <c r="D15" s="30">
        <f>+B15+C15</f>
        <v>48</v>
      </c>
      <c r="E15" s="30">
        <v>13</v>
      </c>
      <c r="F15" s="30">
        <v>23</v>
      </c>
      <c r="G15" s="30">
        <f>+E15+F15</f>
        <v>36</v>
      </c>
      <c r="H15" s="17">
        <f t="shared" si="1"/>
        <v>52</v>
      </c>
      <c r="I15" s="17">
        <f t="shared" si="1"/>
        <v>100</v>
      </c>
      <c r="J15" s="17">
        <f t="shared" si="1"/>
        <v>75</v>
      </c>
    </row>
    <row r="16" spans="1:11" ht="12" customHeight="1" x14ac:dyDescent="0.25">
      <c r="A16" s="25" t="s">
        <v>36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6">
        <f t="shared" si="1"/>
        <v>20</v>
      </c>
      <c r="I16" s="36">
        <f t="shared" si="1"/>
        <v>42.857142857142854</v>
      </c>
      <c r="J16" s="36">
        <f t="shared" si="1"/>
        <v>30.666666666666664</v>
      </c>
    </row>
    <row r="17" spans="1:10" ht="12" customHeight="1" x14ac:dyDescent="0.25">
      <c r="A17" s="8" t="s">
        <v>152</v>
      </c>
      <c r="B17" s="30">
        <v>21</v>
      </c>
      <c r="C17" s="30">
        <v>21</v>
      </c>
      <c r="D17" s="30">
        <f>+B17+C17</f>
        <v>42</v>
      </c>
      <c r="E17" s="30">
        <v>6</v>
      </c>
      <c r="F17" s="30">
        <v>8</v>
      </c>
      <c r="G17" s="30">
        <f>+E17+F17</f>
        <v>14</v>
      </c>
      <c r="H17" s="17">
        <f t="shared" si="1"/>
        <v>28.571428571428569</v>
      </c>
      <c r="I17" s="17">
        <f t="shared" si="1"/>
        <v>38.095238095238095</v>
      </c>
      <c r="J17" s="17">
        <f t="shared" si="1"/>
        <v>33.333333333333329</v>
      </c>
    </row>
    <row r="18" spans="1:10" ht="12" customHeight="1" x14ac:dyDescent="0.25">
      <c r="A18" s="8" t="s">
        <v>151</v>
      </c>
      <c r="B18" s="30">
        <v>19</v>
      </c>
      <c r="C18" s="30">
        <v>14</v>
      </c>
      <c r="D18" s="30">
        <f>+B18+C18</f>
        <v>33</v>
      </c>
      <c r="E18" s="30">
        <v>2</v>
      </c>
      <c r="F18" s="30">
        <v>7</v>
      </c>
      <c r="G18" s="30">
        <f>+E18+F18</f>
        <v>9</v>
      </c>
      <c r="H18" s="17">
        <f t="shared" si="1"/>
        <v>10.526315789473683</v>
      </c>
      <c r="I18" s="17">
        <f t="shared" si="1"/>
        <v>50</v>
      </c>
      <c r="J18" s="17">
        <f t="shared" si="1"/>
        <v>27.27272727272727</v>
      </c>
    </row>
    <row r="19" spans="1:10" ht="12" customHeight="1" x14ac:dyDescent="0.25">
      <c r="A19" s="25" t="s">
        <v>70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6" t="e">
        <f t="shared" si="1"/>
        <v>#DIV/0!</v>
      </c>
      <c r="I19" s="36" t="e">
        <f t="shared" si="1"/>
        <v>#DIV/0!</v>
      </c>
      <c r="J19" s="36" t="e">
        <f t="shared" si="1"/>
        <v>#DIV/0!</v>
      </c>
    </row>
    <row r="20" spans="1:10" ht="12" customHeight="1" x14ac:dyDescent="0.25">
      <c r="A20" s="8" t="s">
        <v>182</v>
      </c>
      <c r="B20" s="30">
        <v>0</v>
      </c>
      <c r="C20" s="30">
        <v>0</v>
      </c>
      <c r="D20" s="30">
        <f>+B20+C20</f>
        <v>0</v>
      </c>
      <c r="E20" s="30">
        <v>0</v>
      </c>
      <c r="F20" s="30">
        <v>0</v>
      </c>
      <c r="G20" s="30">
        <f>+E20+F20</f>
        <v>0</v>
      </c>
      <c r="H20" s="17" t="e">
        <f t="shared" si="1"/>
        <v>#DIV/0!</v>
      </c>
      <c r="I20" s="17" t="e">
        <f t="shared" si="1"/>
        <v>#DIV/0!</v>
      </c>
      <c r="J20" s="17" t="e">
        <f t="shared" si="1"/>
        <v>#DIV/0!</v>
      </c>
    </row>
    <row r="21" spans="1:10" ht="12" customHeight="1" x14ac:dyDescent="0.25">
      <c r="A21" s="8" t="s">
        <v>157</v>
      </c>
      <c r="B21" s="30">
        <v>0</v>
      </c>
      <c r="C21" s="30">
        <v>0</v>
      </c>
      <c r="D21" s="30">
        <f>+B21+C21</f>
        <v>0</v>
      </c>
      <c r="E21" s="30">
        <v>0</v>
      </c>
      <c r="F21" s="30">
        <v>0</v>
      </c>
      <c r="G21" s="30">
        <f>+E21+F21</f>
        <v>0</v>
      </c>
      <c r="H21" s="17" t="e">
        <f t="shared" si="1"/>
        <v>#DIV/0!</v>
      </c>
      <c r="I21" s="17" t="e">
        <f t="shared" si="1"/>
        <v>#DIV/0!</v>
      </c>
      <c r="J21" s="17" t="e">
        <f t="shared" si="1"/>
        <v>#DIV/0!</v>
      </c>
    </row>
    <row r="22" spans="1:10" ht="12" customHeight="1" x14ac:dyDescent="0.25">
      <c r="A22" s="8" t="s">
        <v>156</v>
      </c>
      <c r="B22" s="30">
        <v>0</v>
      </c>
      <c r="C22" s="30">
        <v>0</v>
      </c>
      <c r="D22" s="30">
        <f>+B22+C22</f>
        <v>0</v>
      </c>
      <c r="E22" s="30">
        <v>0</v>
      </c>
      <c r="F22" s="30">
        <v>0</v>
      </c>
      <c r="G22" s="30">
        <f>+E22+F22</f>
        <v>0</v>
      </c>
      <c r="H22" s="17" t="e">
        <f t="shared" si="1"/>
        <v>#DIV/0!</v>
      </c>
      <c r="I22" s="17" t="e">
        <f t="shared" si="1"/>
        <v>#DIV/0!</v>
      </c>
      <c r="J22" s="17" t="e">
        <f t="shared" si="1"/>
        <v>#DIV/0!</v>
      </c>
    </row>
    <row r="23" spans="1:10" ht="12" customHeight="1" x14ac:dyDescent="0.25">
      <c r="A23" s="25" t="s">
        <v>35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6">
        <f t="shared" si="1"/>
        <v>89.795918367346943</v>
      </c>
      <c r="I23" s="36">
        <f t="shared" si="1"/>
        <v>104.08163265306123</v>
      </c>
      <c r="J23" s="36">
        <f t="shared" si="1"/>
        <v>96.938775510204081</v>
      </c>
    </row>
    <row r="24" spans="1:10" ht="12" customHeight="1" x14ac:dyDescent="0.25">
      <c r="A24" s="8" t="s">
        <v>150</v>
      </c>
      <c r="B24" s="30">
        <v>16</v>
      </c>
      <c r="C24" s="30">
        <v>24</v>
      </c>
      <c r="D24" s="30">
        <f>+B24+C24</f>
        <v>40</v>
      </c>
      <c r="E24" s="30">
        <v>17</v>
      </c>
      <c r="F24" s="30">
        <v>30</v>
      </c>
      <c r="G24" s="30">
        <f>+E24+F24</f>
        <v>47</v>
      </c>
      <c r="H24" s="17">
        <f t="shared" ref="H24:J87" si="7">E24/B24*100</f>
        <v>106.25</v>
      </c>
      <c r="I24" s="17">
        <f t="shared" si="7"/>
        <v>125</v>
      </c>
      <c r="J24" s="17">
        <f t="shared" si="7"/>
        <v>117.5</v>
      </c>
    </row>
    <row r="25" spans="1:10" ht="12" customHeight="1" x14ac:dyDescent="0.25">
      <c r="A25" s="8" t="s">
        <v>149</v>
      </c>
      <c r="B25" s="30">
        <v>14</v>
      </c>
      <c r="C25" s="30">
        <v>17</v>
      </c>
      <c r="D25" s="30">
        <f>+B25+C25</f>
        <v>31</v>
      </c>
      <c r="E25" s="30">
        <v>10</v>
      </c>
      <c r="F25" s="30">
        <v>10</v>
      </c>
      <c r="G25" s="30">
        <f>+E25+F25</f>
        <v>20</v>
      </c>
      <c r="H25" s="17">
        <f t="shared" si="7"/>
        <v>71.428571428571431</v>
      </c>
      <c r="I25" s="17">
        <f t="shared" si="7"/>
        <v>58.82352941176471</v>
      </c>
      <c r="J25" s="17">
        <f t="shared" si="7"/>
        <v>64.516129032258064</v>
      </c>
    </row>
    <row r="26" spans="1:10" ht="12" customHeight="1" x14ac:dyDescent="0.25">
      <c r="A26" s="8" t="s">
        <v>148</v>
      </c>
      <c r="B26" s="30">
        <v>11</v>
      </c>
      <c r="C26" s="30">
        <v>2</v>
      </c>
      <c r="D26" s="30">
        <f>+B26+C26</f>
        <v>13</v>
      </c>
      <c r="E26" s="30">
        <v>8</v>
      </c>
      <c r="F26" s="30">
        <v>3</v>
      </c>
      <c r="G26" s="30">
        <f>+E26+F26</f>
        <v>11</v>
      </c>
      <c r="H26" s="17">
        <f t="shared" si="7"/>
        <v>72.727272727272734</v>
      </c>
      <c r="I26" s="17">
        <f t="shared" si="7"/>
        <v>150</v>
      </c>
      <c r="J26" s="17">
        <f t="shared" si="7"/>
        <v>84.615384615384613</v>
      </c>
    </row>
    <row r="27" spans="1:10" ht="12" customHeight="1" x14ac:dyDescent="0.25">
      <c r="A27" s="8" t="s">
        <v>147</v>
      </c>
      <c r="B27" s="30">
        <v>8</v>
      </c>
      <c r="C27" s="30">
        <v>6</v>
      </c>
      <c r="D27" s="30">
        <f>+B27+C27</f>
        <v>14</v>
      </c>
      <c r="E27" s="30">
        <v>9</v>
      </c>
      <c r="F27" s="30">
        <v>8</v>
      </c>
      <c r="G27" s="30">
        <f>+E27+F27</f>
        <v>17</v>
      </c>
      <c r="H27" s="17">
        <f t="shared" si="7"/>
        <v>112.5</v>
      </c>
      <c r="I27" s="17">
        <f t="shared" si="7"/>
        <v>133.33333333333331</v>
      </c>
      <c r="J27" s="17">
        <f t="shared" si="7"/>
        <v>121.42857142857142</v>
      </c>
    </row>
    <row r="28" spans="1:10" ht="12" customHeight="1" x14ac:dyDescent="0.25">
      <c r="A28" s="25" t="s">
        <v>34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6">
        <f t="shared" si="7"/>
        <v>100</v>
      </c>
      <c r="I28" s="36">
        <f t="shared" si="7"/>
        <v>76</v>
      </c>
      <c r="J28" s="36">
        <f t="shared" si="7"/>
        <v>89.473684210526315</v>
      </c>
    </row>
    <row r="29" spans="1:10" ht="12" customHeight="1" x14ac:dyDescent="0.25">
      <c r="A29" s="8" t="s">
        <v>122</v>
      </c>
      <c r="B29" s="30">
        <v>3</v>
      </c>
      <c r="C29" s="30">
        <v>5</v>
      </c>
      <c r="D29" s="30">
        <f>+B29+C29</f>
        <v>8</v>
      </c>
      <c r="E29" s="30">
        <v>1</v>
      </c>
      <c r="F29" s="30">
        <v>0</v>
      </c>
      <c r="G29" s="30">
        <f>+E29+F29</f>
        <v>1</v>
      </c>
      <c r="H29" s="17">
        <f t="shared" si="7"/>
        <v>33.333333333333329</v>
      </c>
      <c r="I29" s="17">
        <f t="shared" si="7"/>
        <v>0</v>
      </c>
      <c r="J29" s="17">
        <f t="shared" si="7"/>
        <v>12.5</v>
      </c>
    </row>
    <row r="30" spans="1:10" ht="12" customHeight="1" x14ac:dyDescent="0.25">
      <c r="A30" s="8" t="s">
        <v>121</v>
      </c>
      <c r="B30" s="30">
        <v>10</v>
      </c>
      <c r="C30" s="30">
        <v>13</v>
      </c>
      <c r="D30" s="30">
        <f>+B30+C30</f>
        <v>23</v>
      </c>
      <c r="E30" s="30">
        <v>11</v>
      </c>
      <c r="F30" s="30">
        <v>7</v>
      </c>
      <c r="G30" s="30">
        <f>+E30+F30</f>
        <v>18</v>
      </c>
      <c r="H30" s="17">
        <f t="shared" si="7"/>
        <v>110.00000000000001</v>
      </c>
      <c r="I30" s="17">
        <f t="shared" si="7"/>
        <v>53.846153846153847</v>
      </c>
      <c r="J30" s="17">
        <f t="shared" si="7"/>
        <v>78.260869565217391</v>
      </c>
    </row>
    <row r="31" spans="1:10" ht="12" customHeight="1" x14ac:dyDescent="0.25">
      <c r="A31" s="8" t="s">
        <v>146</v>
      </c>
      <c r="B31" s="30">
        <v>32</v>
      </c>
      <c r="C31" s="30">
        <v>12</v>
      </c>
      <c r="D31" s="30">
        <f>+B31+C31</f>
        <v>44</v>
      </c>
      <c r="E31" s="30">
        <v>32</v>
      </c>
      <c r="F31" s="30">
        <v>17</v>
      </c>
      <c r="G31" s="30">
        <f>+E31+F31</f>
        <v>49</v>
      </c>
      <c r="H31" s="17">
        <f t="shared" si="7"/>
        <v>100</v>
      </c>
      <c r="I31" s="17">
        <f t="shared" si="7"/>
        <v>141.66666666666669</v>
      </c>
      <c r="J31" s="17">
        <f t="shared" si="7"/>
        <v>111.36363636363636</v>
      </c>
    </row>
    <row r="32" spans="1:10" ht="12" customHeight="1" x14ac:dyDescent="0.25">
      <c r="A32" s="8" t="s">
        <v>145</v>
      </c>
      <c r="B32" s="30">
        <v>19</v>
      </c>
      <c r="C32" s="30">
        <v>20</v>
      </c>
      <c r="D32" s="30">
        <f>+B32+C32</f>
        <v>39</v>
      </c>
      <c r="E32" s="30">
        <v>20</v>
      </c>
      <c r="F32" s="30">
        <v>14</v>
      </c>
      <c r="G32" s="30">
        <f>+E32+F32</f>
        <v>34</v>
      </c>
      <c r="H32" s="17">
        <f t="shared" si="7"/>
        <v>105.26315789473684</v>
      </c>
      <c r="I32" s="17">
        <f t="shared" si="7"/>
        <v>70</v>
      </c>
      <c r="J32" s="17">
        <f t="shared" si="7"/>
        <v>87.179487179487182</v>
      </c>
    </row>
    <row r="33" spans="1:10" ht="12" customHeight="1" x14ac:dyDescent="0.25">
      <c r="A33" s="25" t="s">
        <v>33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6">
        <f t="shared" si="7"/>
        <v>43.18181818181818</v>
      </c>
      <c r="I33" s="36">
        <f t="shared" si="7"/>
        <v>71.698113207547166</v>
      </c>
      <c r="J33" s="36">
        <f t="shared" si="7"/>
        <v>64.214711729622266</v>
      </c>
    </row>
    <row r="34" spans="1:10" ht="12" customHeight="1" x14ac:dyDescent="0.25">
      <c r="A34" s="8" t="s">
        <v>144</v>
      </c>
      <c r="B34" s="30">
        <v>52</v>
      </c>
      <c r="C34" s="30">
        <v>19</v>
      </c>
      <c r="D34" s="30">
        <f>+B34+C34</f>
        <v>71</v>
      </c>
      <c r="E34" s="30">
        <v>1</v>
      </c>
      <c r="F34" s="30">
        <v>7</v>
      </c>
      <c r="G34" s="30">
        <f>+E34+F34</f>
        <v>8</v>
      </c>
      <c r="H34" s="17">
        <f t="shared" si="7"/>
        <v>1.9230769230769231</v>
      </c>
      <c r="I34" s="17">
        <f t="shared" si="7"/>
        <v>36.84210526315789</v>
      </c>
      <c r="J34" s="17">
        <f t="shared" si="7"/>
        <v>11.267605633802818</v>
      </c>
    </row>
    <row r="35" spans="1:10" ht="12" customHeight="1" x14ac:dyDescent="0.25">
      <c r="A35" s="8" t="s">
        <v>100</v>
      </c>
      <c r="B35" s="30">
        <v>10</v>
      </c>
      <c r="C35" s="30">
        <v>57</v>
      </c>
      <c r="D35" s="30">
        <f>+B35+C35</f>
        <v>67</v>
      </c>
      <c r="E35" s="30">
        <v>12</v>
      </c>
      <c r="F35" s="30">
        <v>33</v>
      </c>
      <c r="G35" s="30">
        <f>+E35+F35</f>
        <v>45</v>
      </c>
      <c r="H35" s="17">
        <f t="shared" si="7"/>
        <v>120</v>
      </c>
      <c r="I35" s="17">
        <f t="shared" si="7"/>
        <v>57.894736842105267</v>
      </c>
      <c r="J35" s="17">
        <f t="shared" si="7"/>
        <v>67.164179104477611</v>
      </c>
    </row>
    <row r="36" spans="1:10" ht="12" customHeight="1" x14ac:dyDescent="0.25">
      <c r="A36" s="8" t="s">
        <v>83</v>
      </c>
      <c r="B36" s="30">
        <v>64</v>
      </c>
      <c r="C36" s="30">
        <v>203</v>
      </c>
      <c r="D36" s="30">
        <f>+B36+C36</f>
        <v>267</v>
      </c>
      <c r="E36" s="30">
        <v>43</v>
      </c>
      <c r="F36" s="30">
        <v>180</v>
      </c>
      <c r="G36" s="30">
        <f>+E36+F36</f>
        <v>223</v>
      </c>
      <c r="H36" s="17">
        <f t="shared" si="7"/>
        <v>67.1875</v>
      </c>
      <c r="I36" s="17">
        <f t="shared" si="7"/>
        <v>88.669950738916256</v>
      </c>
      <c r="J36" s="17">
        <f t="shared" si="7"/>
        <v>83.520599250936328</v>
      </c>
    </row>
    <row r="37" spans="1:10" ht="12" customHeight="1" x14ac:dyDescent="0.25">
      <c r="A37" s="8" t="s">
        <v>89</v>
      </c>
      <c r="B37" s="30">
        <v>6</v>
      </c>
      <c r="C37" s="30">
        <v>92</v>
      </c>
      <c r="D37" s="30">
        <f>+B37+C37</f>
        <v>98</v>
      </c>
      <c r="E37" s="30">
        <v>1</v>
      </c>
      <c r="F37" s="30">
        <v>46</v>
      </c>
      <c r="G37" s="30">
        <f>+E37+F37</f>
        <v>47</v>
      </c>
      <c r="H37" s="17">
        <f t="shared" si="7"/>
        <v>16.666666666666664</v>
      </c>
      <c r="I37" s="17">
        <f t="shared" si="7"/>
        <v>50</v>
      </c>
      <c r="J37" s="17">
        <f t="shared" si="7"/>
        <v>47.959183673469383</v>
      </c>
    </row>
    <row r="38" spans="1:10" ht="12" customHeight="1" x14ac:dyDescent="0.25">
      <c r="A38" s="25" t="s">
        <v>32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6">
        <f t="shared" si="7"/>
        <v>52.054794520547944</v>
      </c>
      <c r="I38" s="36">
        <f t="shared" si="7"/>
        <v>71.428571428571431</v>
      </c>
      <c r="J38" s="36">
        <f t="shared" si="7"/>
        <v>62.420382165605091</v>
      </c>
    </row>
    <row r="39" spans="1:10" ht="12" customHeight="1" x14ac:dyDescent="0.25">
      <c r="A39" s="8" t="s">
        <v>111</v>
      </c>
      <c r="B39" s="30">
        <v>39</v>
      </c>
      <c r="C39" s="30">
        <v>31</v>
      </c>
      <c r="D39" s="30">
        <f>+B39+C39</f>
        <v>70</v>
      </c>
      <c r="E39" s="30">
        <v>20</v>
      </c>
      <c r="F39" s="30">
        <v>19</v>
      </c>
      <c r="G39" s="30">
        <f>+E39+F39</f>
        <v>39</v>
      </c>
      <c r="H39" s="17">
        <f t="shared" si="7"/>
        <v>51.282051282051277</v>
      </c>
      <c r="I39" s="17">
        <f t="shared" si="7"/>
        <v>61.29032258064516</v>
      </c>
      <c r="J39" s="17">
        <f t="shared" si="7"/>
        <v>55.714285714285715</v>
      </c>
    </row>
    <row r="40" spans="1:10" ht="12" customHeight="1" x14ac:dyDescent="0.25">
      <c r="A40" s="8" t="s">
        <v>91</v>
      </c>
      <c r="B40" s="30">
        <v>23</v>
      </c>
      <c r="C40" s="30">
        <v>48</v>
      </c>
      <c r="D40" s="30">
        <f>+B40+C40</f>
        <v>71</v>
      </c>
      <c r="E40" s="30">
        <v>16</v>
      </c>
      <c r="F40" s="30">
        <v>32</v>
      </c>
      <c r="G40" s="30">
        <f>+E40+F40</f>
        <v>48</v>
      </c>
      <c r="H40" s="17">
        <f t="shared" si="7"/>
        <v>69.565217391304344</v>
      </c>
      <c r="I40" s="17">
        <f t="shared" si="7"/>
        <v>66.666666666666657</v>
      </c>
      <c r="J40" s="17">
        <f t="shared" si="7"/>
        <v>67.605633802816897</v>
      </c>
    </row>
    <row r="41" spans="1:10" ht="12" customHeight="1" x14ac:dyDescent="0.25">
      <c r="A41" s="8" t="s">
        <v>200</v>
      </c>
      <c r="B41" s="30">
        <v>0</v>
      </c>
      <c r="C41" s="30">
        <v>0</v>
      </c>
      <c r="D41" s="30">
        <f>+B41+C41</f>
        <v>0</v>
      </c>
      <c r="E41" s="30">
        <v>0</v>
      </c>
      <c r="F41" s="30">
        <v>0</v>
      </c>
      <c r="G41" s="30">
        <f>+E41+F41</f>
        <v>0</v>
      </c>
      <c r="H41" s="17" t="e">
        <f t="shared" si="7"/>
        <v>#DIV/0!</v>
      </c>
      <c r="I41" s="17" t="e">
        <f t="shared" si="7"/>
        <v>#DIV/0!</v>
      </c>
      <c r="J41" s="17" t="e">
        <f t="shared" si="7"/>
        <v>#DIV/0!</v>
      </c>
    </row>
    <row r="42" spans="1:10" ht="12" customHeight="1" x14ac:dyDescent="0.25">
      <c r="A42" s="8" t="s">
        <v>106</v>
      </c>
      <c r="B42" s="30">
        <v>11</v>
      </c>
      <c r="C42" s="30">
        <v>5</v>
      </c>
      <c r="D42" s="30">
        <f>+B42+C42</f>
        <v>16</v>
      </c>
      <c r="E42" s="30">
        <v>2</v>
      </c>
      <c r="F42" s="30">
        <v>9</v>
      </c>
      <c r="G42" s="30">
        <f>+E42+F42</f>
        <v>11</v>
      </c>
      <c r="H42" s="17">
        <f t="shared" si="7"/>
        <v>18.181818181818183</v>
      </c>
      <c r="I42" s="17">
        <f t="shared" si="7"/>
        <v>180</v>
      </c>
      <c r="J42" s="17">
        <f t="shared" si="7"/>
        <v>68.75</v>
      </c>
    </row>
    <row r="43" spans="1:10" ht="12" customHeight="1" x14ac:dyDescent="0.25">
      <c r="A43" s="25" t="s">
        <v>31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6">
        <f t="shared" si="7"/>
        <v>59.636363636363633</v>
      </c>
      <c r="I43" s="36">
        <f t="shared" si="7"/>
        <v>60.393258426966291</v>
      </c>
      <c r="J43" s="36">
        <f t="shared" si="7"/>
        <v>60.063391442155314</v>
      </c>
    </row>
    <row r="44" spans="1:10" ht="12" customHeight="1" x14ac:dyDescent="0.25">
      <c r="A44" s="8" t="s">
        <v>84</v>
      </c>
      <c r="B44" s="30">
        <v>84</v>
      </c>
      <c r="C44" s="30">
        <v>121</v>
      </c>
      <c r="D44" s="30">
        <f t="shared" ref="D44:D49" si="12">+B44+C44</f>
        <v>205</v>
      </c>
      <c r="E44" s="30">
        <v>66</v>
      </c>
      <c r="F44" s="30">
        <v>75</v>
      </c>
      <c r="G44" s="30">
        <f t="shared" ref="G44:G49" si="13">+E44+F44</f>
        <v>141</v>
      </c>
      <c r="H44" s="17">
        <f t="shared" si="7"/>
        <v>78.571428571428569</v>
      </c>
      <c r="I44" s="17">
        <f t="shared" si="7"/>
        <v>61.983471074380169</v>
      </c>
      <c r="J44" s="17">
        <f t="shared" si="7"/>
        <v>68.780487804878049</v>
      </c>
    </row>
    <row r="45" spans="1:10" ht="12" customHeight="1" x14ac:dyDescent="0.25">
      <c r="A45" s="8" t="s">
        <v>143</v>
      </c>
      <c r="B45" s="30">
        <v>15</v>
      </c>
      <c r="C45" s="30">
        <v>21</v>
      </c>
      <c r="D45" s="30">
        <f t="shared" si="12"/>
        <v>36</v>
      </c>
      <c r="E45" s="30">
        <v>6</v>
      </c>
      <c r="F45" s="30">
        <v>8</v>
      </c>
      <c r="G45" s="30">
        <f t="shared" si="13"/>
        <v>14</v>
      </c>
      <c r="H45" s="17">
        <f t="shared" si="7"/>
        <v>40</v>
      </c>
      <c r="I45" s="17">
        <f t="shared" si="7"/>
        <v>38.095238095238095</v>
      </c>
      <c r="J45" s="17">
        <f t="shared" si="7"/>
        <v>38.888888888888893</v>
      </c>
    </row>
    <row r="46" spans="1:10" ht="12" customHeight="1" x14ac:dyDescent="0.25">
      <c r="A46" s="8" t="s">
        <v>110</v>
      </c>
      <c r="B46" s="30">
        <v>80</v>
      </c>
      <c r="C46" s="30">
        <v>119</v>
      </c>
      <c r="D46" s="30">
        <f t="shared" si="12"/>
        <v>199</v>
      </c>
      <c r="E46" s="30">
        <v>51</v>
      </c>
      <c r="F46" s="30">
        <v>83</v>
      </c>
      <c r="G46" s="30">
        <f t="shared" si="13"/>
        <v>134</v>
      </c>
      <c r="H46" s="17">
        <f t="shared" si="7"/>
        <v>63.749999999999993</v>
      </c>
      <c r="I46" s="17">
        <f t="shared" si="7"/>
        <v>69.747899159663859</v>
      </c>
      <c r="J46" s="17">
        <f t="shared" si="7"/>
        <v>67.336683417085425</v>
      </c>
    </row>
    <row r="47" spans="1:10" ht="12" customHeight="1" x14ac:dyDescent="0.25">
      <c r="A47" s="8" t="s">
        <v>112</v>
      </c>
      <c r="B47" s="30">
        <v>65</v>
      </c>
      <c r="C47" s="30">
        <v>42</v>
      </c>
      <c r="D47" s="30">
        <f t="shared" si="12"/>
        <v>107</v>
      </c>
      <c r="E47" s="30">
        <v>25</v>
      </c>
      <c r="F47" s="30">
        <v>19</v>
      </c>
      <c r="G47" s="30">
        <f t="shared" si="13"/>
        <v>44</v>
      </c>
      <c r="H47" s="17">
        <f t="shared" si="7"/>
        <v>38.461538461538467</v>
      </c>
      <c r="I47" s="17">
        <f t="shared" si="7"/>
        <v>45.238095238095241</v>
      </c>
      <c r="J47" s="17">
        <f t="shared" si="7"/>
        <v>41.121495327102799</v>
      </c>
    </row>
    <row r="48" spans="1:10" ht="12" customHeight="1" x14ac:dyDescent="0.25">
      <c r="A48" s="8" t="s">
        <v>116</v>
      </c>
      <c r="B48" s="30">
        <v>6</v>
      </c>
      <c r="C48" s="30">
        <v>11</v>
      </c>
      <c r="D48" s="30">
        <f t="shared" si="12"/>
        <v>17</v>
      </c>
      <c r="E48" s="30">
        <v>4</v>
      </c>
      <c r="F48" s="30">
        <v>3</v>
      </c>
      <c r="G48" s="30">
        <f t="shared" si="13"/>
        <v>7</v>
      </c>
      <c r="H48" s="17">
        <f t="shared" si="7"/>
        <v>66.666666666666657</v>
      </c>
      <c r="I48" s="17">
        <f t="shared" si="7"/>
        <v>27.27272727272727</v>
      </c>
      <c r="J48" s="17">
        <f t="shared" si="7"/>
        <v>41.17647058823529</v>
      </c>
    </row>
    <row r="49" spans="1:10" ht="12" customHeight="1" x14ac:dyDescent="0.25">
      <c r="A49" s="8" t="s">
        <v>105</v>
      </c>
      <c r="B49" s="30">
        <v>25</v>
      </c>
      <c r="C49" s="30">
        <v>42</v>
      </c>
      <c r="D49" s="30">
        <f t="shared" si="12"/>
        <v>67</v>
      </c>
      <c r="E49" s="30">
        <v>12</v>
      </c>
      <c r="F49" s="30">
        <v>27</v>
      </c>
      <c r="G49" s="30">
        <f t="shared" si="13"/>
        <v>39</v>
      </c>
      <c r="H49" s="17">
        <f t="shared" si="7"/>
        <v>48</v>
      </c>
      <c r="I49" s="17">
        <f t="shared" si="7"/>
        <v>64.285714285714292</v>
      </c>
      <c r="J49" s="17">
        <f t="shared" si="7"/>
        <v>58.208955223880601</v>
      </c>
    </row>
    <row r="50" spans="1:10" ht="12" customHeight="1" x14ac:dyDescent="0.25">
      <c r="A50" s="25" t="s">
        <v>30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6">
        <f t="shared" si="7"/>
        <v>72.058823529411768</v>
      </c>
      <c r="I50" s="36">
        <f t="shared" si="7"/>
        <v>82.377049180327873</v>
      </c>
      <c r="J50" s="36">
        <f t="shared" si="7"/>
        <v>77.678571428571431</v>
      </c>
    </row>
    <row r="51" spans="1:10" ht="12" customHeight="1" x14ac:dyDescent="0.25">
      <c r="A51" s="8" t="s">
        <v>101</v>
      </c>
      <c r="B51" s="30">
        <v>204</v>
      </c>
      <c r="C51" s="30">
        <v>244</v>
      </c>
      <c r="D51" s="30">
        <f>+B51+C51</f>
        <v>448</v>
      </c>
      <c r="E51" s="30">
        <v>147</v>
      </c>
      <c r="F51" s="30">
        <v>201</v>
      </c>
      <c r="G51" s="30">
        <f>+E51+F51</f>
        <v>348</v>
      </c>
      <c r="H51" s="17">
        <f t="shared" si="7"/>
        <v>72.058823529411768</v>
      </c>
      <c r="I51" s="17">
        <f t="shared" si="7"/>
        <v>82.377049180327873</v>
      </c>
      <c r="J51" s="17">
        <f t="shared" si="7"/>
        <v>77.678571428571431</v>
      </c>
    </row>
    <row r="52" spans="1:10" ht="12" customHeight="1" x14ac:dyDescent="0.25">
      <c r="A52" s="8" t="s">
        <v>181</v>
      </c>
      <c r="B52" s="30">
        <v>0</v>
      </c>
      <c r="C52" s="30">
        <v>0</v>
      </c>
      <c r="D52" s="30">
        <f>+B52+C52</f>
        <v>0</v>
      </c>
      <c r="E52" s="30">
        <v>0</v>
      </c>
      <c r="F52" s="30">
        <v>0</v>
      </c>
      <c r="G52" s="30">
        <f>+E52+F52</f>
        <v>0</v>
      </c>
      <c r="H52" s="17" t="e">
        <f t="shared" si="7"/>
        <v>#DIV/0!</v>
      </c>
      <c r="I52" s="17" t="e">
        <f t="shared" si="7"/>
        <v>#DIV/0!</v>
      </c>
      <c r="J52" s="17" t="e">
        <f t="shared" si="7"/>
        <v>#DIV/0!</v>
      </c>
    </row>
    <row r="53" spans="1:10" ht="12" customHeight="1" x14ac:dyDescent="0.25">
      <c r="A53" s="8" t="s">
        <v>142</v>
      </c>
      <c r="B53" s="30">
        <v>0</v>
      </c>
      <c r="C53" s="30">
        <v>0</v>
      </c>
      <c r="D53" s="30">
        <f>+B53+C53</f>
        <v>0</v>
      </c>
      <c r="E53" s="30">
        <v>0</v>
      </c>
      <c r="F53" s="30">
        <v>0</v>
      </c>
      <c r="G53" s="30">
        <f>+E53+F53</f>
        <v>0</v>
      </c>
      <c r="H53" s="17" t="e">
        <f t="shared" si="7"/>
        <v>#DIV/0!</v>
      </c>
      <c r="I53" s="17" t="e">
        <f t="shared" si="7"/>
        <v>#DIV/0!</v>
      </c>
      <c r="J53" s="17" t="e">
        <f t="shared" si="7"/>
        <v>#DIV/0!</v>
      </c>
    </row>
    <row r="54" spans="1:10" ht="12" customHeight="1" x14ac:dyDescent="0.25">
      <c r="A54" s="25" t="s">
        <v>29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6">
        <f t="shared" si="7"/>
        <v>68.75</v>
      </c>
      <c r="I54" s="36">
        <f t="shared" si="7"/>
        <v>81.884057971014485</v>
      </c>
      <c r="J54" s="36">
        <f t="shared" si="7"/>
        <v>76.495726495726487</v>
      </c>
    </row>
    <row r="55" spans="1:10" ht="12" customHeight="1" x14ac:dyDescent="0.25">
      <c r="A55" s="8" t="s">
        <v>92</v>
      </c>
      <c r="B55" s="30">
        <v>26</v>
      </c>
      <c r="C55" s="30">
        <v>33</v>
      </c>
      <c r="D55" s="30">
        <f>+B55+C55</f>
        <v>59</v>
      </c>
      <c r="E55" s="30">
        <v>12</v>
      </c>
      <c r="F55" s="30">
        <v>13</v>
      </c>
      <c r="G55" s="30">
        <f>+E55+F55</f>
        <v>25</v>
      </c>
      <c r="H55" s="17">
        <f t="shared" si="7"/>
        <v>46.153846153846153</v>
      </c>
      <c r="I55" s="17">
        <f t="shared" si="7"/>
        <v>39.393939393939391</v>
      </c>
      <c r="J55" s="17">
        <f t="shared" si="7"/>
        <v>42.372881355932201</v>
      </c>
    </row>
    <row r="56" spans="1:10" ht="12" customHeight="1" x14ac:dyDescent="0.25">
      <c r="A56" s="8" t="s">
        <v>117</v>
      </c>
      <c r="B56" s="30">
        <v>22</v>
      </c>
      <c r="C56" s="30">
        <v>26</v>
      </c>
      <c r="D56" s="30">
        <f>+B56+C56</f>
        <v>48</v>
      </c>
      <c r="E56" s="30">
        <v>18</v>
      </c>
      <c r="F56" s="30">
        <v>21</v>
      </c>
      <c r="G56" s="30">
        <f>+E56+F56</f>
        <v>39</v>
      </c>
      <c r="H56" s="17">
        <f t="shared" si="7"/>
        <v>81.818181818181827</v>
      </c>
      <c r="I56" s="17">
        <f t="shared" si="7"/>
        <v>80.769230769230774</v>
      </c>
      <c r="J56" s="17">
        <f t="shared" si="7"/>
        <v>81.25</v>
      </c>
    </row>
    <row r="57" spans="1:10" ht="12" customHeight="1" x14ac:dyDescent="0.25">
      <c r="A57" s="8" t="s">
        <v>141</v>
      </c>
      <c r="B57" s="30">
        <v>20</v>
      </c>
      <c r="C57" s="30">
        <v>36</v>
      </c>
      <c r="D57" s="30">
        <f>+B57+C57</f>
        <v>56</v>
      </c>
      <c r="E57" s="30">
        <v>10</v>
      </c>
      <c r="F57" s="30">
        <v>26</v>
      </c>
      <c r="G57" s="30">
        <f>+E57+F57</f>
        <v>36</v>
      </c>
      <c r="H57" s="17">
        <f t="shared" si="7"/>
        <v>50</v>
      </c>
      <c r="I57" s="17">
        <f t="shared" si="7"/>
        <v>72.222222222222214</v>
      </c>
      <c r="J57" s="17">
        <f t="shared" si="7"/>
        <v>64.285714285714292</v>
      </c>
    </row>
    <row r="58" spans="1:10" ht="12" customHeight="1" x14ac:dyDescent="0.25">
      <c r="A58" s="8" t="s">
        <v>201</v>
      </c>
      <c r="B58" s="30">
        <v>0</v>
      </c>
      <c r="C58" s="30">
        <v>0</v>
      </c>
      <c r="D58" s="30">
        <f>+B58+C58</f>
        <v>0</v>
      </c>
      <c r="E58" s="30">
        <v>0</v>
      </c>
      <c r="F58" s="30">
        <v>0</v>
      </c>
      <c r="G58" s="30">
        <f>+E58+F58</f>
        <v>0</v>
      </c>
      <c r="H58" s="17" t="e">
        <f t="shared" si="7"/>
        <v>#DIV/0!</v>
      </c>
      <c r="I58" s="17" t="e">
        <f t="shared" si="7"/>
        <v>#DIV/0!</v>
      </c>
      <c r="J58" s="17" t="e">
        <f t="shared" si="7"/>
        <v>#DIV/0!</v>
      </c>
    </row>
    <row r="59" spans="1:10" ht="12" customHeight="1" x14ac:dyDescent="0.25">
      <c r="A59" s="8" t="s">
        <v>113</v>
      </c>
      <c r="B59" s="30">
        <v>28</v>
      </c>
      <c r="C59" s="30">
        <v>43</v>
      </c>
      <c r="D59" s="30">
        <f>+B59+C59</f>
        <v>71</v>
      </c>
      <c r="E59" s="30">
        <v>26</v>
      </c>
      <c r="F59" s="30">
        <v>53</v>
      </c>
      <c r="G59" s="30">
        <f>+E59+F59</f>
        <v>79</v>
      </c>
      <c r="H59" s="17">
        <f t="shared" si="7"/>
        <v>92.857142857142861</v>
      </c>
      <c r="I59" s="17">
        <f t="shared" si="7"/>
        <v>123.25581395348837</v>
      </c>
      <c r="J59" s="17">
        <f t="shared" si="7"/>
        <v>111.26760563380283</v>
      </c>
    </row>
    <row r="60" spans="1:10" ht="12" customHeight="1" x14ac:dyDescent="0.25">
      <c r="A60" s="25" t="s">
        <v>28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6">
        <f t="shared" si="7"/>
        <v>82</v>
      </c>
      <c r="I60" s="36">
        <f t="shared" si="7"/>
        <v>72.857142857142847</v>
      </c>
      <c r="J60" s="36">
        <f t="shared" si="7"/>
        <v>74.242424242424249</v>
      </c>
    </row>
    <row r="61" spans="1:10" ht="12" customHeight="1" x14ac:dyDescent="0.25">
      <c r="A61" s="8" t="s">
        <v>108</v>
      </c>
      <c r="B61" s="30">
        <v>41</v>
      </c>
      <c r="C61" s="30">
        <v>219</v>
      </c>
      <c r="D61" s="30">
        <f>+B61+C61</f>
        <v>260</v>
      </c>
      <c r="E61" s="30">
        <v>39</v>
      </c>
      <c r="F61" s="30">
        <v>176</v>
      </c>
      <c r="G61" s="30">
        <f>+E61+F61</f>
        <v>215</v>
      </c>
      <c r="H61" s="17">
        <f t="shared" si="7"/>
        <v>95.121951219512198</v>
      </c>
      <c r="I61" s="17">
        <f t="shared" si="7"/>
        <v>80.365296803652967</v>
      </c>
      <c r="J61" s="17">
        <f t="shared" si="7"/>
        <v>82.692307692307693</v>
      </c>
    </row>
    <row r="62" spans="1:10" ht="12" customHeight="1" x14ac:dyDescent="0.25">
      <c r="A62" s="8" t="s">
        <v>118</v>
      </c>
      <c r="B62" s="30">
        <v>5</v>
      </c>
      <c r="C62" s="30">
        <v>34</v>
      </c>
      <c r="D62" s="30">
        <f>+B62+C62</f>
        <v>39</v>
      </c>
      <c r="E62" s="30">
        <v>1</v>
      </c>
      <c r="F62" s="30">
        <v>14</v>
      </c>
      <c r="G62" s="30">
        <f>+E62+F62</f>
        <v>15</v>
      </c>
      <c r="H62" s="17">
        <f t="shared" si="7"/>
        <v>20</v>
      </c>
      <c r="I62" s="17">
        <f t="shared" si="7"/>
        <v>41.17647058823529</v>
      </c>
      <c r="J62" s="17">
        <f t="shared" si="7"/>
        <v>38.461538461538467</v>
      </c>
    </row>
    <row r="63" spans="1:10" ht="12" customHeight="1" x14ac:dyDescent="0.25">
      <c r="A63" s="8" t="s">
        <v>140</v>
      </c>
      <c r="B63" s="30">
        <v>4</v>
      </c>
      <c r="C63" s="30">
        <v>27</v>
      </c>
      <c r="D63" s="30">
        <f>+B63+C63</f>
        <v>31</v>
      </c>
      <c r="E63" s="30">
        <v>1</v>
      </c>
      <c r="F63" s="30">
        <v>14</v>
      </c>
      <c r="G63" s="30">
        <f>+E63+F63</f>
        <v>15</v>
      </c>
      <c r="H63" s="17">
        <f t="shared" si="7"/>
        <v>25</v>
      </c>
      <c r="I63" s="17">
        <f t="shared" si="7"/>
        <v>51.851851851851848</v>
      </c>
      <c r="J63" s="17">
        <f t="shared" si="7"/>
        <v>48.387096774193552</v>
      </c>
    </row>
    <row r="64" spans="1:10" ht="12" customHeight="1" x14ac:dyDescent="0.25">
      <c r="A64" s="25" t="s">
        <v>27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6">
        <f t="shared" si="7"/>
        <v>60.869565217391312</v>
      </c>
      <c r="I64" s="36">
        <f t="shared" si="7"/>
        <v>67.924528301886795</v>
      </c>
      <c r="J64" s="36">
        <f t="shared" si="7"/>
        <v>64.646464646464651</v>
      </c>
    </row>
    <row r="65" spans="1:10" ht="12" customHeight="1" x14ac:dyDescent="0.25">
      <c r="A65" s="8" t="s">
        <v>139</v>
      </c>
      <c r="B65" s="30">
        <v>27</v>
      </c>
      <c r="C65" s="30">
        <v>29</v>
      </c>
      <c r="D65" s="30">
        <f>+B65+C65</f>
        <v>56</v>
      </c>
      <c r="E65" s="30">
        <v>12</v>
      </c>
      <c r="F65" s="30">
        <v>26</v>
      </c>
      <c r="G65" s="30">
        <f>+E65+F65</f>
        <v>38</v>
      </c>
      <c r="H65" s="17">
        <f t="shared" si="7"/>
        <v>44.444444444444443</v>
      </c>
      <c r="I65" s="17">
        <f t="shared" si="7"/>
        <v>89.65517241379311</v>
      </c>
      <c r="J65" s="17">
        <f t="shared" si="7"/>
        <v>67.857142857142861</v>
      </c>
    </row>
    <row r="66" spans="1:10" ht="12" customHeight="1" x14ac:dyDescent="0.25">
      <c r="A66" s="8" t="s">
        <v>207</v>
      </c>
      <c r="B66" s="30">
        <v>0</v>
      </c>
      <c r="C66" s="30">
        <v>0</v>
      </c>
      <c r="D66" s="30">
        <f>+B66+C66</f>
        <v>0</v>
      </c>
      <c r="E66" s="30">
        <v>1</v>
      </c>
      <c r="F66" s="30">
        <v>2</v>
      </c>
      <c r="G66" s="30">
        <f>+E66+F66</f>
        <v>3</v>
      </c>
      <c r="H66" s="17" t="e">
        <f t="shared" si="7"/>
        <v>#DIV/0!</v>
      </c>
      <c r="I66" s="17" t="e">
        <f t="shared" si="7"/>
        <v>#DIV/0!</v>
      </c>
      <c r="J66" s="17" t="e">
        <f t="shared" si="7"/>
        <v>#DIV/0!</v>
      </c>
    </row>
    <row r="67" spans="1:10" ht="12" customHeight="1" x14ac:dyDescent="0.25">
      <c r="A67" s="8" t="s">
        <v>138</v>
      </c>
      <c r="B67" s="30">
        <v>8</v>
      </c>
      <c r="C67" s="30">
        <v>6</v>
      </c>
      <c r="D67" s="30">
        <f>+B67+C67</f>
        <v>14</v>
      </c>
      <c r="E67" s="30">
        <v>10</v>
      </c>
      <c r="F67" s="30">
        <v>2</v>
      </c>
      <c r="G67" s="30">
        <f>+E67+F67</f>
        <v>12</v>
      </c>
      <c r="H67" s="17">
        <f t="shared" si="7"/>
        <v>125</v>
      </c>
      <c r="I67" s="17">
        <f t="shared" si="7"/>
        <v>33.333333333333329</v>
      </c>
      <c r="J67" s="17">
        <f t="shared" si="7"/>
        <v>85.714285714285708</v>
      </c>
    </row>
    <row r="68" spans="1:10" ht="12" customHeight="1" x14ac:dyDescent="0.25">
      <c r="A68" s="8" t="s">
        <v>160</v>
      </c>
      <c r="B68" s="30">
        <v>11</v>
      </c>
      <c r="C68" s="30">
        <v>18</v>
      </c>
      <c r="D68" s="30">
        <f>+B68+C68</f>
        <v>29</v>
      </c>
      <c r="E68" s="30">
        <v>5</v>
      </c>
      <c r="F68" s="30">
        <v>6</v>
      </c>
      <c r="G68" s="30">
        <f>+E68+F68</f>
        <v>11</v>
      </c>
      <c r="H68" s="17">
        <f t="shared" si="7"/>
        <v>45.454545454545453</v>
      </c>
      <c r="I68" s="17">
        <f t="shared" si="7"/>
        <v>33.333333333333329</v>
      </c>
      <c r="J68" s="17">
        <f t="shared" si="7"/>
        <v>37.931034482758619</v>
      </c>
    </row>
    <row r="69" spans="1:10" ht="12" customHeight="1" x14ac:dyDescent="0.25">
      <c r="A69" s="25" t="s">
        <v>26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6">
        <f t="shared" si="7"/>
        <v>76.59574468085107</v>
      </c>
      <c r="I69" s="36">
        <f t="shared" si="7"/>
        <v>42.105263157894733</v>
      </c>
      <c r="J69" s="36">
        <f t="shared" si="7"/>
        <v>55.284552845528459</v>
      </c>
    </row>
    <row r="70" spans="1:10" ht="12" customHeight="1" x14ac:dyDescent="0.25">
      <c r="A70" s="8" t="s">
        <v>137</v>
      </c>
      <c r="B70" s="30">
        <v>2</v>
      </c>
      <c r="C70" s="30">
        <v>11</v>
      </c>
      <c r="D70" s="30">
        <f>+B70+C70</f>
        <v>13</v>
      </c>
      <c r="E70" s="30">
        <v>3</v>
      </c>
      <c r="F70" s="30">
        <v>4</v>
      </c>
      <c r="G70" s="30">
        <f>+E70+F70</f>
        <v>7</v>
      </c>
      <c r="H70" s="17">
        <f t="shared" si="7"/>
        <v>150</v>
      </c>
      <c r="I70" s="17">
        <f t="shared" si="7"/>
        <v>36.363636363636367</v>
      </c>
      <c r="J70" s="17">
        <f t="shared" si="7"/>
        <v>53.846153846153847</v>
      </c>
    </row>
    <row r="71" spans="1:10" ht="12" customHeight="1" x14ac:dyDescent="0.25">
      <c r="A71" s="8" t="s">
        <v>136</v>
      </c>
      <c r="B71" s="30">
        <v>4</v>
      </c>
      <c r="C71" s="30">
        <v>13</v>
      </c>
      <c r="D71" s="30">
        <f>+B71+C71</f>
        <v>17</v>
      </c>
      <c r="E71" s="30">
        <v>1</v>
      </c>
      <c r="F71" s="30">
        <v>1</v>
      </c>
      <c r="G71" s="30">
        <f>+E71+F71</f>
        <v>2</v>
      </c>
      <c r="H71" s="17">
        <f t="shared" si="7"/>
        <v>25</v>
      </c>
      <c r="I71" s="17">
        <f t="shared" si="7"/>
        <v>7.6923076923076925</v>
      </c>
      <c r="J71" s="17">
        <f t="shared" si="7"/>
        <v>11.76470588235294</v>
      </c>
    </row>
    <row r="72" spans="1:10" ht="12" customHeight="1" x14ac:dyDescent="0.25">
      <c r="A72" s="8" t="s">
        <v>135</v>
      </c>
      <c r="B72" s="30">
        <v>11</v>
      </c>
      <c r="C72" s="30">
        <v>7</v>
      </c>
      <c r="D72" s="30">
        <f>+B72+C72</f>
        <v>18</v>
      </c>
      <c r="E72" s="30">
        <v>14</v>
      </c>
      <c r="F72" s="30">
        <v>4</v>
      </c>
      <c r="G72" s="30">
        <f>+E72+F72</f>
        <v>18</v>
      </c>
      <c r="H72" s="17">
        <f t="shared" si="7"/>
        <v>127.27272727272727</v>
      </c>
      <c r="I72" s="17">
        <f t="shared" si="7"/>
        <v>57.142857142857139</v>
      </c>
      <c r="J72" s="17">
        <f t="shared" si="7"/>
        <v>100</v>
      </c>
    </row>
    <row r="73" spans="1:10" ht="12" customHeight="1" x14ac:dyDescent="0.25">
      <c r="A73" s="8" t="s">
        <v>134</v>
      </c>
      <c r="B73" s="30">
        <v>20</v>
      </c>
      <c r="C73" s="30">
        <v>17</v>
      </c>
      <c r="D73" s="30">
        <f>+B73+C73</f>
        <v>37</v>
      </c>
      <c r="E73" s="30">
        <v>11</v>
      </c>
      <c r="F73" s="30">
        <v>11</v>
      </c>
      <c r="G73" s="30">
        <f>+E73+F73</f>
        <v>22</v>
      </c>
      <c r="H73" s="17">
        <f t="shared" si="7"/>
        <v>55.000000000000007</v>
      </c>
      <c r="I73" s="17">
        <f t="shared" si="7"/>
        <v>64.705882352941174</v>
      </c>
      <c r="J73" s="17">
        <f t="shared" si="7"/>
        <v>59.45945945945946</v>
      </c>
    </row>
    <row r="74" spans="1:10" ht="12" customHeight="1" x14ac:dyDescent="0.25">
      <c r="A74" s="9" t="s">
        <v>208</v>
      </c>
      <c r="B74" s="30">
        <v>10</v>
      </c>
      <c r="C74" s="30">
        <v>28</v>
      </c>
      <c r="D74" s="30">
        <f>+B74+C74</f>
        <v>38</v>
      </c>
      <c r="E74" s="30">
        <v>7</v>
      </c>
      <c r="F74" s="30">
        <v>12</v>
      </c>
      <c r="G74" s="30">
        <f>+E74+F74</f>
        <v>19</v>
      </c>
      <c r="H74" s="17">
        <f t="shared" si="7"/>
        <v>70</v>
      </c>
      <c r="I74" s="17">
        <f t="shared" si="7"/>
        <v>42.857142857142854</v>
      </c>
      <c r="J74" s="17">
        <f t="shared" si="7"/>
        <v>50</v>
      </c>
    </row>
    <row r="75" spans="1:10" ht="12" customHeight="1" x14ac:dyDescent="0.25">
      <c r="A75" s="25" t="s">
        <v>25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6">
        <f t="shared" si="7"/>
        <v>71.359223300970882</v>
      </c>
      <c r="I75" s="36">
        <f t="shared" si="7"/>
        <v>78.181818181818187</v>
      </c>
      <c r="J75" s="36">
        <f t="shared" si="7"/>
        <v>72.796934865900383</v>
      </c>
    </row>
    <row r="76" spans="1:10" ht="12" customHeight="1" x14ac:dyDescent="0.25">
      <c r="A76" s="8" t="s">
        <v>133</v>
      </c>
      <c r="B76" s="30">
        <v>66</v>
      </c>
      <c r="C76" s="30">
        <v>15</v>
      </c>
      <c r="D76" s="30">
        <f>+B76+C76</f>
        <v>81</v>
      </c>
      <c r="E76" s="30">
        <v>61</v>
      </c>
      <c r="F76" s="30">
        <v>23</v>
      </c>
      <c r="G76" s="30">
        <f>+E76+F76</f>
        <v>84</v>
      </c>
      <c r="H76" s="17">
        <f t="shared" si="7"/>
        <v>92.424242424242422</v>
      </c>
      <c r="I76" s="17">
        <f t="shared" si="7"/>
        <v>153.33333333333334</v>
      </c>
      <c r="J76" s="17">
        <f t="shared" si="7"/>
        <v>103.7037037037037</v>
      </c>
    </row>
    <row r="77" spans="1:10" ht="12" customHeight="1" x14ac:dyDescent="0.25">
      <c r="A77" s="8" t="s">
        <v>107</v>
      </c>
      <c r="B77" s="30">
        <v>42</v>
      </c>
      <c r="C77" s="30">
        <v>22</v>
      </c>
      <c r="D77" s="30">
        <f>+B77+C77</f>
        <v>64</v>
      </c>
      <c r="E77" s="30">
        <v>24</v>
      </c>
      <c r="F77" s="30">
        <v>13</v>
      </c>
      <c r="G77" s="30">
        <f>+E77+F77</f>
        <v>37</v>
      </c>
      <c r="H77" s="17">
        <f t="shared" si="7"/>
        <v>57.142857142857139</v>
      </c>
      <c r="I77" s="17">
        <f t="shared" si="7"/>
        <v>59.090909090909093</v>
      </c>
      <c r="J77" s="17">
        <f t="shared" si="7"/>
        <v>57.8125</v>
      </c>
    </row>
    <row r="78" spans="1:10" ht="12" customHeight="1" x14ac:dyDescent="0.25">
      <c r="A78" s="8" t="s">
        <v>159</v>
      </c>
      <c r="B78" s="30">
        <v>25</v>
      </c>
      <c r="C78" s="30">
        <v>2</v>
      </c>
      <c r="D78" s="30">
        <f>+B78+C78</f>
        <v>27</v>
      </c>
      <c r="E78" s="30">
        <v>13</v>
      </c>
      <c r="F78" s="30">
        <v>1</v>
      </c>
      <c r="G78" s="30">
        <f>+E78+F78</f>
        <v>14</v>
      </c>
      <c r="H78" s="17">
        <f t="shared" si="7"/>
        <v>52</v>
      </c>
      <c r="I78" s="17">
        <f t="shared" si="7"/>
        <v>50</v>
      </c>
      <c r="J78" s="17">
        <f t="shared" si="7"/>
        <v>51.851851851851848</v>
      </c>
    </row>
    <row r="79" spans="1:10" ht="12" customHeight="1" x14ac:dyDescent="0.25">
      <c r="A79" s="9" t="s">
        <v>132</v>
      </c>
      <c r="B79" s="30">
        <v>22</v>
      </c>
      <c r="C79" s="30">
        <v>13</v>
      </c>
      <c r="D79" s="30">
        <f>+B79+C79</f>
        <v>35</v>
      </c>
      <c r="E79" s="30">
        <v>2</v>
      </c>
      <c r="F79" s="30">
        <v>1</v>
      </c>
      <c r="G79" s="30">
        <f>+E79+F79</f>
        <v>3</v>
      </c>
      <c r="H79" s="17">
        <f t="shared" si="7"/>
        <v>9.0909090909090917</v>
      </c>
      <c r="I79" s="17">
        <f t="shared" si="7"/>
        <v>7.6923076923076925</v>
      </c>
      <c r="J79" s="17">
        <f t="shared" si="7"/>
        <v>8.5714285714285712</v>
      </c>
    </row>
    <row r="80" spans="1:10" ht="12" customHeight="1" x14ac:dyDescent="0.25">
      <c r="A80" s="8" t="s">
        <v>131</v>
      </c>
      <c r="B80" s="30">
        <v>51</v>
      </c>
      <c r="C80" s="30">
        <v>3</v>
      </c>
      <c r="D80" s="30">
        <f>+B80+C80</f>
        <v>54</v>
      </c>
      <c r="E80" s="30">
        <v>47</v>
      </c>
      <c r="F80" s="30">
        <v>5</v>
      </c>
      <c r="G80" s="30">
        <f>+E80+F80</f>
        <v>52</v>
      </c>
      <c r="H80" s="17">
        <f t="shared" si="7"/>
        <v>92.156862745098039</v>
      </c>
      <c r="I80" s="17">
        <f t="shared" si="7"/>
        <v>166.66666666666669</v>
      </c>
      <c r="J80" s="17">
        <f t="shared" si="7"/>
        <v>96.296296296296291</v>
      </c>
    </row>
    <row r="81" spans="1:10" ht="12" customHeight="1" x14ac:dyDescent="0.25">
      <c r="A81" s="25" t="s">
        <v>24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6">
        <f t="shared" si="7"/>
        <v>58.536585365853654</v>
      </c>
      <c r="I81" s="36">
        <f t="shared" si="7"/>
        <v>65.625</v>
      </c>
      <c r="J81" s="36">
        <f t="shared" si="7"/>
        <v>63.503649635036496</v>
      </c>
    </row>
    <row r="82" spans="1:10" ht="12" customHeight="1" x14ac:dyDescent="0.25">
      <c r="A82" s="8" t="s">
        <v>130</v>
      </c>
      <c r="B82" s="30">
        <v>2</v>
      </c>
      <c r="C82" s="30">
        <v>10</v>
      </c>
      <c r="D82" s="30">
        <f>+B82+C82</f>
        <v>12</v>
      </c>
      <c r="E82" s="30">
        <v>1</v>
      </c>
      <c r="F82" s="30">
        <v>2</v>
      </c>
      <c r="G82" s="30">
        <f>+E82+F82</f>
        <v>3</v>
      </c>
      <c r="H82" s="17">
        <f t="shared" si="7"/>
        <v>50</v>
      </c>
      <c r="I82" s="17">
        <f t="shared" si="7"/>
        <v>20</v>
      </c>
      <c r="J82" s="17">
        <f t="shared" si="7"/>
        <v>25</v>
      </c>
    </row>
    <row r="83" spans="1:10" ht="12" customHeight="1" x14ac:dyDescent="0.25">
      <c r="A83" s="8" t="s">
        <v>90</v>
      </c>
      <c r="B83" s="30">
        <v>39</v>
      </c>
      <c r="C83" s="30">
        <v>86</v>
      </c>
      <c r="D83" s="30">
        <f>+B83+C83</f>
        <v>125</v>
      </c>
      <c r="E83" s="30">
        <v>23</v>
      </c>
      <c r="F83" s="30">
        <v>61</v>
      </c>
      <c r="G83" s="30">
        <f>+E83+F83</f>
        <v>84</v>
      </c>
      <c r="H83" s="17">
        <f t="shared" si="7"/>
        <v>58.974358974358978</v>
      </c>
      <c r="I83" s="17">
        <f t="shared" si="7"/>
        <v>70.930232558139537</v>
      </c>
      <c r="J83" s="17">
        <f t="shared" si="7"/>
        <v>67.2</v>
      </c>
    </row>
    <row r="84" spans="1:10" ht="12" customHeight="1" x14ac:dyDescent="0.25">
      <c r="A84" s="25" t="s">
        <v>23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6">
        <f t="shared" si="7"/>
        <v>65.492957746478879</v>
      </c>
      <c r="I84" s="36">
        <f t="shared" si="7"/>
        <v>58.606557377049185</v>
      </c>
      <c r="J84" s="36">
        <f t="shared" si="7"/>
        <v>61.139896373056992</v>
      </c>
    </row>
    <row r="85" spans="1:10" ht="12" customHeight="1" x14ac:dyDescent="0.25">
      <c r="A85" s="8" t="s">
        <v>129</v>
      </c>
      <c r="B85" s="30">
        <v>25</v>
      </c>
      <c r="C85" s="30">
        <v>16</v>
      </c>
      <c r="D85" s="30">
        <f>+B85+C85</f>
        <v>41</v>
      </c>
      <c r="E85" s="30">
        <v>6</v>
      </c>
      <c r="F85" s="30">
        <v>5</v>
      </c>
      <c r="G85" s="30">
        <f>+E85+F85</f>
        <v>11</v>
      </c>
      <c r="H85" s="17">
        <f t="shared" si="7"/>
        <v>24</v>
      </c>
      <c r="I85" s="17">
        <f t="shared" si="7"/>
        <v>31.25</v>
      </c>
      <c r="J85" s="17">
        <f t="shared" si="7"/>
        <v>26.829268292682929</v>
      </c>
    </row>
    <row r="86" spans="1:10" ht="12" customHeight="1" x14ac:dyDescent="0.25">
      <c r="A86" s="8" t="s">
        <v>103</v>
      </c>
      <c r="B86" s="30">
        <v>67</v>
      </c>
      <c r="C86" s="30">
        <v>82</v>
      </c>
      <c r="D86" s="30">
        <f>+B86+C86</f>
        <v>149</v>
      </c>
      <c r="E86" s="30">
        <v>62</v>
      </c>
      <c r="F86" s="30">
        <v>66</v>
      </c>
      <c r="G86" s="30">
        <f>+E86+F86</f>
        <v>128</v>
      </c>
      <c r="H86" s="17">
        <f t="shared" si="7"/>
        <v>92.537313432835816</v>
      </c>
      <c r="I86" s="17">
        <f t="shared" si="7"/>
        <v>80.487804878048792</v>
      </c>
      <c r="J86" s="17">
        <f t="shared" si="7"/>
        <v>85.90604026845638</v>
      </c>
    </row>
    <row r="87" spans="1:10" ht="12" customHeight="1" x14ac:dyDescent="0.25">
      <c r="A87" s="8" t="s">
        <v>104</v>
      </c>
      <c r="B87" s="30">
        <v>11</v>
      </c>
      <c r="C87" s="30">
        <v>50</v>
      </c>
      <c r="D87" s="30">
        <f>+B87+C87</f>
        <v>61</v>
      </c>
      <c r="E87" s="30">
        <v>3</v>
      </c>
      <c r="F87" s="30">
        <v>25</v>
      </c>
      <c r="G87" s="30">
        <f>+E87+F87</f>
        <v>28</v>
      </c>
      <c r="H87" s="17">
        <f t="shared" si="7"/>
        <v>27.27272727272727</v>
      </c>
      <c r="I87" s="17">
        <f t="shared" si="7"/>
        <v>50</v>
      </c>
      <c r="J87" s="17">
        <f t="shared" si="7"/>
        <v>45.901639344262293</v>
      </c>
    </row>
    <row r="88" spans="1:10" ht="12" customHeight="1" x14ac:dyDescent="0.25">
      <c r="A88" s="8" t="s">
        <v>128</v>
      </c>
      <c r="B88" s="30">
        <v>26</v>
      </c>
      <c r="C88" s="30">
        <v>47</v>
      </c>
      <c r="D88" s="30">
        <f>+B88+C88</f>
        <v>73</v>
      </c>
      <c r="E88" s="30">
        <v>11</v>
      </c>
      <c r="F88" s="30">
        <v>29</v>
      </c>
      <c r="G88" s="30">
        <f>+E88+F88</f>
        <v>40</v>
      </c>
      <c r="H88" s="17">
        <f t="shared" ref="H88:J119" si="22">E88/B88*100</f>
        <v>42.307692307692307</v>
      </c>
      <c r="I88" s="17">
        <f t="shared" si="22"/>
        <v>61.702127659574465</v>
      </c>
      <c r="J88" s="17">
        <f t="shared" si="22"/>
        <v>54.794520547945204</v>
      </c>
    </row>
    <row r="89" spans="1:10" ht="12" customHeight="1" x14ac:dyDescent="0.25">
      <c r="A89" s="8" t="s">
        <v>127</v>
      </c>
      <c r="B89" s="30">
        <v>13</v>
      </c>
      <c r="C89" s="30">
        <v>49</v>
      </c>
      <c r="D89" s="30">
        <f>+B89+C89</f>
        <v>62</v>
      </c>
      <c r="E89" s="30">
        <v>11</v>
      </c>
      <c r="F89" s="30">
        <v>18</v>
      </c>
      <c r="G89" s="30">
        <f>+E89+F89</f>
        <v>29</v>
      </c>
      <c r="H89" s="17">
        <f t="shared" si="22"/>
        <v>84.615384615384613</v>
      </c>
      <c r="I89" s="17">
        <f t="shared" si="22"/>
        <v>36.734693877551024</v>
      </c>
      <c r="J89" s="17">
        <f t="shared" si="22"/>
        <v>46.774193548387096</v>
      </c>
    </row>
    <row r="90" spans="1:10" ht="12" customHeight="1" x14ac:dyDescent="0.25">
      <c r="A90" s="25" t="s">
        <v>22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6">
        <f t="shared" si="22"/>
        <v>118.86792452830188</v>
      </c>
      <c r="I90" s="36">
        <f t="shared" si="22"/>
        <v>93.442622950819683</v>
      </c>
      <c r="J90" s="36">
        <f t="shared" si="22"/>
        <v>105.26315789473684</v>
      </c>
    </row>
    <row r="91" spans="1:10" ht="12" customHeight="1" x14ac:dyDescent="0.25">
      <c r="A91" s="8" t="s">
        <v>123</v>
      </c>
      <c r="B91" s="30">
        <v>53</v>
      </c>
      <c r="C91" s="30">
        <v>61</v>
      </c>
      <c r="D91" s="30">
        <f>+B91+C91</f>
        <v>114</v>
      </c>
      <c r="E91" s="30">
        <v>63</v>
      </c>
      <c r="F91" s="30">
        <v>57</v>
      </c>
      <c r="G91" s="30">
        <f>+E91+F91</f>
        <v>120</v>
      </c>
      <c r="H91" s="17">
        <f t="shared" si="22"/>
        <v>118.86792452830188</v>
      </c>
      <c r="I91" s="17">
        <f t="shared" si="22"/>
        <v>93.442622950819683</v>
      </c>
      <c r="J91" s="17">
        <f t="shared" si="22"/>
        <v>105.26315789473684</v>
      </c>
    </row>
    <row r="92" spans="1:10" ht="12" customHeight="1" x14ac:dyDescent="0.25">
      <c r="A92" s="25" t="s">
        <v>21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6">
        <f t="shared" si="22"/>
        <v>54.761904761904766</v>
      </c>
      <c r="I92" s="36">
        <f t="shared" si="22"/>
        <v>92.134831460674164</v>
      </c>
      <c r="J92" s="36">
        <f t="shared" si="22"/>
        <v>80.152671755725194</v>
      </c>
    </row>
    <row r="93" spans="1:10" ht="12" customHeight="1" x14ac:dyDescent="0.25">
      <c r="A93" s="8" t="s">
        <v>126</v>
      </c>
      <c r="B93" s="30">
        <v>37</v>
      </c>
      <c r="C93" s="30">
        <v>78</v>
      </c>
      <c r="D93" s="30">
        <f>+B93+C93</f>
        <v>115</v>
      </c>
      <c r="E93" s="30">
        <v>23</v>
      </c>
      <c r="F93" s="30">
        <v>82</v>
      </c>
      <c r="G93" s="30">
        <f>+E93+F93</f>
        <v>105</v>
      </c>
      <c r="H93" s="17">
        <f t="shared" si="22"/>
        <v>62.162162162162161</v>
      </c>
      <c r="I93" s="17">
        <f t="shared" si="22"/>
        <v>105.12820512820514</v>
      </c>
      <c r="J93" s="17">
        <f t="shared" si="22"/>
        <v>91.304347826086953</v>
      </c>
    </row>
    <row r="94" spans="1:10" ht="12" customHeight="1" x14ac:dyDescent="0.25">
      <c r="A94" s="8" t="s">
        <v>80</v>
      </c>
      <c r="B94" s="30">
        <v>5</v>
      </c>
      <c r="C94" s="30">
        <v>11</v>
      </c>
      <c r="D94" s="30">
        <f>+B94+C94</f>
        <v>16</v>
      </c>
      <c r="E94" s="30">
        <v>0</v>
      </c>
      <c r="F94" s="30">
        <v>0</v>
      </c>
      <c r="G94" s="30">
        <f>+E94+F94</f>
        <v>0</v>
      </c>
      <c r="H94" s="17">
        <f t="shared" si="22"/>
        <v>0</v>
      </c>
      <c r="I94" s="17">
        <f t="shared" si="22"/>
        <v>0</v>
      </c>
      <c r="J94" s="17">
        <f t="shared" si="22"/>
        <v>0</v>
      </c>
    </row>
    <row r="95" spans="1:10" ht="12" customHeight="1" x14ac:dyDescent="0.25">
      <c r="A95" s="25" t="s">
        <v>20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6">
        <f t="shared" si="22"/>
        <v>51.282051282051277</v>
      </c>
      <c r="I95" s="36">
        <f t="shared" si="22"/>
        <v>34.42622950819672</v>
      </c>
      <c r="J95" s="36">
        <f t="shared" si="22"/>
        <v>41</v>
      </c>
    </row>
    <row r="96" spans="1:10" ht="12" customHeight="1" x14ac:dyDescent="0.25">
      <c r="A96" s="8" t="s">
        <v>125</v>
      </c>
      <c r="B96" s="30">
        <v>22</v>
      </c>
      <c r="C96" s="30">
        <v>47</v>
      </c>
      <c r="D96" s="30">
        <f>+B96+C96</f>
        <v>69</v>
      </c>
      <c r="E96" s="30">
        <v>5</v>
      </c>
      <c r="F96" s="30">
        <v>13</v>
      </c>
      <c r="G96" s="30">
        <f>+E96+F96</f>
        <v>18</v>
      </c>
      <c r="H96" s="17">
        <f t="shared" si="22"/>
        <v>22.727272727272727</v>
      </c>
      <c r="I96" s="17">
        <f t="shared" si="22"/>
        <v>27.659574468085108</v>
      </c>
      <c r="J96" s="17">
        <f t="shared" si="22"/>
        <v>26.086956521739129</v>
      </c>
    </row>
    <row r="97" spans="1:10" ht="12" customHeight="1" x14ac:dyDescent="0.25">
      <c r="A97" s="8" t="s">
        <v>124</v>
      </c>
      <c r="B97" s="30">
        <v>17</v>
      </c>
      <c r="C97" s="30">
        <v>14</v>
      </c>
      <c r="D97" s="30">
        <f>+B97+C97</f>
        <v>31</v>
      </c>
      <c r="E97" s="30">
        <v>15</v>
      </c>
      <c r="F97" s="30">
        <v>8</v>
      </c>
      <c r="G97" s="30">
        <f>+E97+F97</f>
        <v>23</v>
      </c>
      <c r="H97" s="17">
        <f t="shared" si="22"/>
        <v>88.235294117647058</v>
      </c>
      <c r="I97" s="17">
        <f t="shared" si="22"/>
        <v>57.142857142857139</v>
      </c>
      <c r="J97" s="17">
        <f t="shared" si="22"/>
        <v>74.193548387096769</v>
      </c>
    </row>
    <row r="98" spans="1:10" ht="12" customHeight="1" x14ac:dyDescent="0.25">
      <c r="A98" s="25" t="s">
        <v>19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6">
        <f t="shared" si="22"/>
        <v>103.27868852459017</v>
      </c>
      <c r="I98" s="36">
        <f t="shared" si="22"/>
        <v>116.66666666666667</v>
      </c>
      <c r="J98" s="36">
        <f t="shared" si="22"/>
        <v>111.83431952662721</v>
      </c>
    </row>
    <row r="99" spans="1:10" ht="12" customHeight="1" x14ac:dyDescent="0.25">
      <c r="A99" s="8" t="s">
        <v>79</v>
      </c>
      <c r="B99" s="30">
        <v>20</v>
      </c>
      <c r="C99" s="30">
        <v>34</v>
      </c>
      <c r="D99" s="30">
        <f>+B99+C99</f>
        <v>54</v>
      </c>
      <c r="E99" s="30">
        <v>13</v>
      </c>
      <c r="F99" s="30">
        <v>23</v>
      </c>
      <c r="G99" s="30">
        <f>+E99+F99</f>
        <v>36</v>
      </c>
      <c r="H99" s="17">
        <f t="shared" si="22"/>
        <v>65</v>
      </c>
      <c r="I99" s="17">
        <f t="shared" si="22"/>
        <v>67.64705882352942</v>
      </c>
      <c r="J99" s="17">
        <f t="shared" si="22"/>
        <v>66.666666666666657</v>
      </c>
    </row>
    <row r="100" spans="1:10" ht="12" customHeight="1" x14ac:dyDescent="0.25">
      <c r="A100" s="8" t="s">
        <v>77</v>
      </c>
      <c r="B100" s="30">
        <v>10</v>
      </c>
      <c r="C100" s="30">
        <v>13</v>
      </c>
      <c r="D100" s="30">
        <f>+B100+C100</f>
        <v>23</v>
      </c>
      <c r="E100" s="30">
        <v>14</v>
      </c>
      <c r="F100" s="30">
        <v>21</v>
      </c>
      <c r="G100" s="30">
        <f>+E100+F100</f>
        <v>35</v>
      </c>
      <c r="H100" s="17">
        <f t="shared" si="22"/>
        <v>140</v>
      </c>
      <c r="I100" s="17">
        <f t="shared" si="22"/>
        <v>161.53846153846155</v>
      </c>
      <c r="J100" s="17">
        <f t="shared" si="22"/>
        <v>152.17391304347828</v>
      </c>
    </row>
    <row r="101" spans="1:10" ht="12" customHeight="1" x14ac:dyDescent="0.25">
      <c r="A101" s="8" t="s">
        <v>76</v>
      </c>
      <c r="B101" s="30">
        <v>8</v>
      </c>
      <c r="C101" s="30">
        <v>14</v>
      </c>
      <c r="D101" s="30">
        <f>+B101+C101</f>
        <v>22</v>
      </c>
      <c r="E101" s="30">
        <v>6</v>
      </c>
      <c r="F101" s="30">
        <v>19</v>
      </c>
      <c r="G101" s="30">
        <f>+E101+F101</f>
        <v>25</v>
      </c>
      <c r="H101" s="17">
        <f t="shared" si="22"/>
        <v>75</v>
      </c>
      <c r="I101" s="17">
        <f t="shared" si="22"/>
        <v>135.71428571428572</v>
      </c>
      <c r="J101" s="17">
        <f t="shared" si="22"/>
        <v>113.63636363636364</v>
      </c>
    </row>
    <row r="102" spans="1:10" ht="12" customHeight="1" x14ac:dyDescent="0.25">
      <c r="A102" s="8" t="s">
        <v>75</v>
      </c>
      <c r="B102" s="30">
        <v>23</v>
      </c>
      <c r="C102" s="30">
        <v>47</v>
      </c>
      <c r="D102" s="30">
        <f>+B102+C102</f>
        <v>70</v>
      </c>
      <c r="E102" s="30">
        <v>30</v>
      </c>
      <c r="F102" s="30">
        <v>63</v>
      </c>
      <c r="G102" s="30">
        <f>+E102+F102</f>
        <v>93</v>
      </c>
      <c r="H102" s="17">
        <f t="shared" si="22"/>
        <v>130.43478260869566</v>
      </c>
      <c r="I102" s="17">
        <f t="shared" si="22"/>
        <v>134.04255319148936</v>
      </c>
      <c r="J102" s="17">
        <f t="shared" si="22"/>
        <v>132.85714285714286</v>
      </c>
    </row>
    <row r="103" spans="1:10" ht="12" customHeight="1" x14ac:dyDescent="0.25">
      <c r="A103" s="8" t="s">
        <v>78</v>
      </c>
      <c r="B103" s="30">
        <v>0</v>
      </c>
      <c r="C103" s="30">
        <v>0</v>
      </c>
      <c r="D103" s="30">
        <f>+B103+C103</f>
        <v>0</v>
      </c>
      <c r="E103" s="30">
        <v>0</v>
      </c>
      <c r="F103" s="30">
        <v>0</v>
      </c>
      <c r="G103" s="30">
        <f>+E103+F103</f>
        <v>0</v>
      </c>
      <c r="H103" s="17" t="e">
        <f t="shared" si="22"/>
        <v>#DIV/0!</v>
      </c>
      <c r="I103" s="17" t="e">
        <f t="shared" si="22"/>
        <v>#DIV/0!</v>
      </c>
      <c r="J103" s="17" t="e">
        <f t="shared" si="22"/>
        <v>#DIV/0!</v>
      </c>
    </row>
    <row r="104" spans="1:10" ht="12" customHeight="1" x14ac:dyDescent="0.25">
      <c r="A104" s="25" t="s">
        <v>18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6">
        <f t="shared" si="22"/>
        <v>77.083333333333343</v>
      </c>
      <c r="I104" s="36">
        <f t="shared" si="22"/>
        <v>102.02020202020201</v>
      </c>
      <c r="J104" s="36">
        <f t="shared" si="22"/>
        <v>93.877551020408163</v>
      </c>
    </row>
    <row r="105" spans="1:10" ht="12" customHeight="1" x14ac:dyDescent="0.25">
      <c r="A105" s="8" t="s">
        <v>119</v>
      </c>
      <c r="B105" s="30">
        <v>30</v>
      </c>
      <c r="C105" s="30">
        <v>30</v>
      </c>
      <c r="D105" s="30">
        <f>+B105+C105</f>
        <v>60</v>
      </c>
      <c r="E105" s="30">
        <v>24</v>
      </c>
      <c r="F105" s="30">
        <v>30</v>
      </c>
      <c r="G105" s="30">
        <f>+E105+F105</f>
        <v>54</v>
      </c>
      <c r="H105" s="17">
        <f t="shared" si="22"/>
        <v>80</v>
      </c>
      <c r="I105" s="17">
        <f t="shared" si="22"/>
        <v>100</v>
      </c>
      <c r="J105" s="17">
        <f t="shared" si="22"/>
        <v>90</v>
      </c>
    </row>
    <row r="106" spans="1:10" ht="12" customHeight="1" x14ac:dyDescent="0.25">
      <c r="A106" s="8" t="s">
        <v>99</v>
      </c>
      <c r="B106" s="30">
        <v>18</v>
      </c>
      <c r="C106" s="30">
        <v>69</v>
      </c>
      <c r="D106" s="30">
        <f>+B106+C106</f>
        <v>87</v>
      </c>
      <c r="E106" s="30">
        <v>13</v>
      </c>
      <c r="F106" s="30">
        <v>71</v>
      </c>
      <c r="G106" s="30">
        <f>+E106+F106</f>
        <v>84</v>
      </c>
      <c r="H106" s="17">
        <f t="shared" si="22"/>
        <v>72.222222222222214</v>
      </c>
      <c r="I106" s="17">
        <f t="shared" si="22"/>
        <v>102.89855072463767</v>
      </c>
      <c r="J106" s="17">
        <f t="shared" si="22"/>
        <v>96.551724137931032</v>
      </c>
    </row>
    <row r="107" spans="1:10" ht="12" customHeight="1" x14ac:dyDescent="0.25">
      <c r="A107" s="26" t="s">
        <v>202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8">
        <f t="shared" si="22"/>
        <v>55.46930134086098</v>
      </c>
      <c r="I107" s="18">
        <f t="shared" si="22"/>
        <v>62.858531842489064</v>
      </c>
      <c r="J107" s="18">
        <f t="shared" si="22"/>
        <v>59.844559585492227</v>
      </c>
    </row>
    <row r="108" spans="1:10" ht="12" customHeight="1" x14ac:dyDescent="0.25">
      <c r="A108" s="25" t="s">
        <v>17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6">
        <f t="shared" si="22"/>
        <v>61.016949152542374</v>
      </c>
      <c r="I108" s="36">
        <f t="shared" si="22"/>
        <v>61.93181818181818</v>
      </c>
      <c r="J108" s="36">
        <f t="shared" si="22"/>
        <v>61.564625850340136</v>
      </c>
    </row>
    <row r="109" spans="1:10" ht="12" customHeight="1" x14ac:dyDescent="0.25">
      <c r="A109" s="8" t="s">
        <v>123</v>
      </c>
      <c r="B109" s="30">
        <v>33</v>
      </c>
      <c r="C109" s="30">
        <v>34</v>
      </c>
      <c r="D109" s="30">
        <f t="shared" ref="D109:D115" si="30">+B109+C109</f>
        <v>67</v>
      </c>
      <c r="E109" s="30">
        <v>11</v>
      </c>
      <c r="F109" s="30">
        <v>8</v>
      </c>
      <c r="G109" s="30">
        <f t="shared" ref="G109:G115" si="31">+E109+F109</f>
        <v>19</v>
      </c>
      <c r="H109" s="17">
        <f t="shared" si="22"/>
        <v>33.333333333333329</v>
      </c>
      <c r="I109" s="17">
        <f t="shared" si="22"/>
        <v>23.52941176470588</v>
      </c>
      <c r="J109" s="17">
        <f t="shared" si="22"/>
        <v>28.35820895522388</v>
      </c>
    </row>
    <row r="110" spans="1:10" ht="12" customHeight="1" x14ac:dyDescent="0.25">
      <c r="A110" s="8" t="s">
        <v>84</v>
      </c>
      <c r="B110" s="30">
        <v>14</v>
      </c>
      <c r="C110" s="30">
        <v>12</v>
      </c>
      <c r="D110" s="30">
        <f t="shared" si="30"/>
        <v>26</v>
      </c>
      <c r="E110" s="30">
        <v>10</v>
      </c>
      <c r="F110" s="30">
        <v>18</v>
      </c>
      <c r="G110" s="30">
        <f t="shared" si="31"/>
        <v>28</v>
      </c>
      <c r="H110" s="17">
        <f t="shared" si="22"/>
        <v>71.428571428571431</v>
      </c>
      <c r="I110" s="17">
        <f t="shared" si="22"/>
        <v>150</v>
      </c>
      <c r="J110" s="17">
        <f t="shared" si="22"/>
        <v>107.69230769230769</v>
      </c>
    </row>
    <row r="111" spans="1:10" ht="12" customHeight="1" x14ac:dyDescent="0.25">
      <c r="A111" s="8" t="s">
        <v>111</v>
      </c>
      <c r="B111" s="30">
        <v>19</v>
      </c>
      <c r="C111" s="30">
        <v>16</v>
      </c>
      <c r="D111" s="30">
        <f t="shared" si="30"/>
        <v>35</v>
      </c>
      <c r="E111" s="30">
        <v>13</v>
      </c>
      <c r="F111" s="30">
        <v>9</v>
      </c>
      <c r="G111" s="30">
        <f t="shared" si="31"/>
        <v>22</v>
      </c>
      <c r="H111" s="17">
        <f t="shared" si="22"/>
        <v>68.421052631578945</v>
      </c>
      <c r="I111" s="17">
        <f t="shared" si="22"/>
        <v>56.25</v>
      </c>
      <c r="J111" s="17">
        <f t="shared" si="22"/>
        <v>62.857142857142854</v>
      </c>
    </row>
    <row r="112" spans="1:10" ht="12" customHeight="1" x14ac:dyDescent="0.25">
      <c r="A112" s="8" t="s">
        <v>110</v>
      </c>
      <c r="B112" s="30">
        <v>13</v>
      </c>
      <c r="C112" s="30">
        <v>16</v>
      </c>
      <c r="D112" s="30">
        <f t="shared" si="30"/>
        <v>29</v>
      </c>
      <c r="E112" s="30">
        <v>5</v>
      </c>
      <c r="F112" s="30">
        <v>5</v>
      </c>
      <c r="G112" s="30">
        <f t="shared" si="31"/>
        <v>10</v>
      </c>
      <c r="H112" s="17">
        <f t="shared" si="22"/>
        <v>38.461538461538467</v>
      </c>
      <c r="I112" s="17">
        <f t="shared" si="22"/>
        <v>31.25</v>
      </c>
      <c r="J112" s="17">
        <f t="shared" si="22"/>
        <v>34.482758620689658</v>
      </c>
    </row>
    <row r="113" spans="1:10" ht="12" customHeight="1" x14ac:dyDescent="0.25">
      <c r="A113" s="8" t="s">
        <v>101</v>
      </c>
      <c r="B113" s="30">
        <v>17</v>
      </c>
      <c r="C113" s="30">
        <v>28</v>
      </c>
      <c r="D113" s="30">
        <f t="shared" si="30"/>
        <v>45</v>
      </c>
      <c r="E113" s="30">
        <v>13</v>
      </c>
      <c r="F113" s="30">
        <v>20</v>
      </c>
      <c r="G113" s="30">
        <f t="shared" si="31"/>
        <v>33</v>
      </c>
      <c r="H113" s="17">
        <f t="shared" si="22"/>
        <v>76.470588235294116</v>
      </c>
      <c r="I113" s="17">
        <f t="shared" si="22"/>
        <v>71.428571428571431</v>
      </c>
      <c r="J113" s="17">
        <f t="shared" si="22"/>
        <v>73.333333333333329</v>
      </c>
    </row>
    <row r="114" spans="1:10" ht="12" customHeight="1" x14ac:dyDescent="0.25">
      <c r="A114" s="8" t="s">
        <v>208</v>
      </c>
      <c r="B114" s="30">
        <v>11</v>
      </c>
      <c r="C114" s="30">
        <v>19</v>
      </c>
      <c r="D114" s="30">
        <f t="shared" si="30"/>
        <v>30</v>
      </c>
      <c r="E114" s="30">
        <v>10</v>
      </c>
      <c r="F114" s="30">
        <v>9</v>
      </c>
      <c r="G114" s="30">
        <f t="shared" si="31"/>
        <v>19</v>
      </c>
      <c r="H114" s="17">
        <f t="shared" si="22"/>
        <v>90.909090909090907</v>
      </c>
      <c r="I114" s="17">
        <f t="shared" si="22"/>
        <v>47.368421052631575</v>
      </c>
      <c r="J114" s="17">
        <f t="shared" si="22"/>
        <v>63.333333333333329</v>
      </c>
    </row>
    <row r="115" spans="1:10" ht="12" customHeight="1" x14ac:dyDescent="0.25">
      <c r="A115" s="8" t="s">
        <v>104</v>
      </c>
      <c r="B115" s="30">
        <v>11</v>
      </c>
      <c r="C115" s="30">
        <v>51</v>
      </c>
      <c r="D115" s="30">
        <f t="shared" si="30"/>
        <v>62</v>
      </c>
      <c r="E115" s="30">
        <v>10</v>
      </c>
      <c r="F115" s="30">
        <v>40</v>
      </c>
      <c r="G115" s="30">
        <f t="shared" si="31"/>
        <v>50</v>
      </c>
      <c r="H115" s="17">
        <f t="shared" si="22"/>
        <v>90.909090909090907</v>
      </c>
      <c r="I115" s="17">
        <f t="shared" si="22"/>
        <v>78.431372549019613</v>
      </c>
      <c r="J115" s="17">
        <f t="shared" si="22"/>
        <v>80.645161290322577</v>
      </c>
    </row>
    <row r="116" spans="1:10" ht="12" customHeight="1" x14ac:dyDescent="0.25">
      <c r="A116" s="25" t="s">
        <v>16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6">
        <f t="shared" si="22"/>
        <v>84.946236559139791</v>
      </c>
      <c r="I116" s="36">
        <f t="shared" si="22"/>
        <v>105.73770491803278</v>
      </c>
      <c r="J116" s="36">
        <f t="shared" si="22"/>
        <v>96.744186046511629</v>
      </c>
    </row>
    <row r="117" spans="1:10" ht="12" customHeight="1" x14ac:dyDescent="0.25">
      <c r="A117" s="8" t="s">
        <v>84</v>
      </c>
      <c r="B117" s="30">
        <v>19</v>
      </c>
      <c r="C117" s="30">
        <v>23</v>
      </c>
      <c r="D117" s="30">
        <f t="shared" ref="D117:D122" si="33">+B117+C117</f>
        <v>42</v>
      </c>
      <c r="E117" s="30">
        <v>17</v>
      </c>
      <c r="F117" s="30">
        <v>23</v>
      </c>
      <c r="G117" s="30">
        <f t="shared" ref="G117:G122" si="34">+E117+F117</f>
        <v>40</v>
      </c>
      <c r="H117" s="17">
        <f t="shared" si="22"/>
        <v>89.473684210526315</v>
      </c>
      <c r="I117" s="17">
        <f t="shared" si="22"/>
        <v>100</v>
      </c>
      <c r="J117" s="17">
        <f t="shared" si="22"/>
        <v>95.238095238095227</v>
      </c>
    </row>
    <row r="118" spans="1:10" ht="12" customHeight="1" x14ac:dyDescent="0.25">
      <c r="A118" s="8" t="s">
        <v>110</v>
      </c>
      <c r="B118" s="30">
        <v>17</v>
      </c>
      <c r="C118" s="30">
        <v>24</v>
      </c>
      <c r="D118" s="30">
        <f t="shared" si="33"/>
        <v>41</v>
      </c>
      <c r="E118" s="30">
        <v>10</v>
      </c>
      <c r="F118" s="30">
        <v>20</v>
      </c>
      <c r="G118" s="30">
        <f t="shared" si="34"/>
        <v>30</v>
      </c>
      <c r="H118" s="17">
        <f t="shared" si="22"/>
        <v>58.82352941176471</v>
      </c>
      <c r="I118" s="17">
        <f t="shared" si="22"/>
        <v>83.333333333333343</v>
      </c>
      <c r="J118" s="17">
        <f t="shared" si="22"/>
        <v>73.170731707317074</v>
      </c>
    </row>
    <row r="119" spans="1:10" ht="12" customHeight="1" x14ac:dyDescent="0.25">
      <c r="A119" s="8" t="s">
        <v>101</v>
      </c>
      <c r="B119" s="30">
        <v>18</v>
      </c>
      <c r="C119" s="30">
        <v>29</v>
      </c>
      <c r="D119" s="30">
        <f t="shared" si="33"/>
        <v>47</v>
      </c>
      <c r="E119" s="30">
        <v>17</v>
      </c>
      <c r="F119" s="30">
        <v>31</v>
      </c>
      <c r="G119" s="30">
        <f t="shared" si="34"/>
        <v>48</v>
      </c>
      <c r="H119" s="17">
        <f t="shared" si="22"/>
        <v>94.444444444444443</v>
      </c>
      <c r="I119" s="17">
        <f t="shared" si="22"/>
        <v>106.89655172413792</v>
      </c>
      <c r="J119" s="17">
        <f t="shared" si="22"/>
        <v>102.12765957446808</v>
      </c>
    </row>
    <row r="120" spans="1:10" ht="12" customHeight="1" x14ac:dyDescent="0.25">
      <c r="A120" s="8" t="s">
        <v>112</v>
      </c>
      <c r="B120" s="30">
        <v>17</v>
      </c>
      <c r="C120" s="30">
        <v>10</v>
      </c>
      <c r="D120" s="30">
        <f t="shared" si="33"/>
        <v>27</v>
      </c>
      <c r="E120" s="30">
        <v>10</v>
      </c>
      <c r="F120" s="30">
        <v>16</v>
      </c>
      <c r="G120" s="30">
        <f t="shared" si="34"/>
        <v>26</v>
      </c>
      <c r="H120" s="17">
        <f t="shared" ref="H120:J159" si="35">E120/B120*100</f>
        <v>58.82352941176471</v>
      </c>
      <c r="I120" s="17">
        <f t="shared" si="35"/>
        <v>160</v>
      </c>
      <c r="J120" s="17">
        <f t="shared" si="35"/>
        <v>96.296296296296291</v>
      </c>
    </row>
    <row r="121" spans="1:10" ht="12" customHeight="1" x14ac:dyDescent="0.25">
      <c r="A121" s="8" t="s">
        <v>107</v>
      </c>
      <c r="B121" s="30">
        <v>17</v>
      </c>
      <c r="C121" s="30">
        <v>7</v>
      </c>
      <c r="D121" s="30">
        <f t="shared" si="33"/>
        <v>24</v>
      </c>
      <c r="E121" s="30">
        <v>21</v>
      </c>
      <c r="F121" s="30">
        <v>8</v>
      </c>
      <c r="G121" s="30">
        <f t="shared" si="34"/>
        <v>29</v>
      </c>
      <c r="H121" s="17">
        <f t="shared" si="35"/>
        <v>123.52941176470588</v>
      </c>
      <c r="I121" s="17">
        <f t="shared" si="35"/>
        <v>114.28571428571428</v>
      </c>
      <c r="J121" s="17">
        <f t="shared" si="35"/>
        <v>120.83333333333333</v>
      </c>
    </row>
    <row r="122" spans="1:10" ht="12" customHeight="1" x14ac:dyDescent="0.25">
      <c r="A122" s="8" t="s">
        <v>83</v>
      </c>
      <c r="B122" s="30">
        <v>5</v>
      </c>
      <c r="C122" s="30">
        <v>29</v>
      </c>
      <c r="D122" s="30">
        <f t="shared" si="33"/>
        <v>34</v>
      </c>
      <c r="E122" s="30">
        <v>4</v>
      </c>
      <c r="F122" s="30">
        <v>31</v>
      </c>
      <c r="G122" s="30">
        <f t="shared" si="34"/>
        <v>35</v>
      </c>
      <c r="H122" s="17">
        <f t="shared" si="35"/>
        <v>80</v>
      </c>
      <c r="I122" s="17">
        <f t="shared" si="35"/>
        <v>106.89655172413792</v>
      </c>
      <c r="J122" s="17">
        <f t="shared" si="35"/>
        <v>102.94117647058823</v>
      </c>
    </row>
    <row r="123" spans="1:10" ht="12" customHeight="1" x14ac:dyDescent="0.25">
      <c r="A123" s="25" t="s">
        <v>15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6">
        <f t="shared" si="35"/>
        <v>59.340659340659343</v>
      </c>
      <c r="I123" s="36">
        <f t="shared" si="35"/>
        <v>68.61702127659575</v>
      </c>
      <c r="J123" s="36">
        <f t="shared" si="35"/>
        <v>65.591397849462368</v>
      </c>
    </row>
    <row r="124" spans="1:10" ht="12" customHeight="1" x14ac:dyDescent="0.25">
      <c r="A124" s="8" t="s">
        <v>84</v>
      </c>
      <c r="B124" s="30">
        <v>7</v>
      </c>
      <c r="C124" s="30">
        <v>28</v>
      </c>
      <c r="D124" s="30">
        <f t="shared" ref="D124:D129" si="37">+B124+C124</f>
        <v>35</v>
      </c>
      <c r="E124" s="30">
        <v>10</v>
      </c>
      <c r="F124" s="30">
        <v>17</v>
      </c>
      <c r="G124" s="30">
        <f t="shared" ref="G124:G129" si="38">+E124+F124</f>
        <v>27</v>
      </c>
      <c r="H124" s="17">
        <f t="shared" si="35"/>
        <v>142.85714285714286</v>
      </c>
      <c r="I124" s="17">
        <f t="shared" si="35"/>
        <v>60.714285714285708</v>
      </c>
      <c r="J124" s="17">
        <f t="shared" si="35"/>
        <v>77.142857142857153</v>
      </c>
    </row>
    <row r="125" spans="1:10" ht="12" customHeight="1" x14ac:dyDescent="0.25">
      <c r="A125" s="8" t="s">
        <v>110</v>
      </c>
      <c r="B125" s="30">
        <v>13</v>
      </c>
      <c r="C125" s="30">
        <v>20</v>
      </c>
      <c r="D125" s="30">
        <f t="shared" si="37"/>
        <v>33</v>
      </c>
      <c r="E125" s="30">
        <v>6</v>
      </c>
      <c r="F125" s="30">
        <v>13</v>
      </c>
      <c r="G125" s="30">
        <f t="shared" si="38"/>
        <v>19</v>
      </c>
      <c r="H125" s="17">
        <f t="shared" si="35"/>
        <v>46.153846153846153</v>
      </c>
      <c r="I125" s="17">
        <f t="shared" si="35"/>
        <v>65</v>
      </c>
      <c r="J125" s="17">
        <f t="shared" si="35"/>
        <v>57.575757575757578</v>
      </c>
    </row>
    <row r="126" spans="1:10" ht="12" customHeight="1" x14ac:dyDescent="0.25">
      <c r="A126" s="8" t="s">
        <v>101</v>
      </c>
      <c r="B126" s="30">
        <v>20</v>
      </c>
      <c r="C126" s="30">
        <v>48</v>
      </c>
      <c r="D126" s="30">
        <f t="shared" si="37"/>
        <v>68</v>
      </c>
      <c r="E126" s="30">
        <v>14</v>
      </c>
      <c r="F126" s="30">
        <v>35</v>
      </c>
      <c r="G126" s="30">
        <f t="shared" si="38"/>
        <v>49</v>
      </c>
      <c r="H126" s="17">
        <f t="shared" si="35"/>
        <v>70</v>
      </c>
      <c r="I126" s="17">
        <f t="shared" si="35"/>
        <v>72.916666666666657</v>
      </c>
      <c r="J126" s="17">
        <f t="shared" si="35"/>
        <v>72.058823529411768</v>
      </c>
    </row>
    <row r="127" spans="1:10" ht="12" customHeight="1" x14ac:dyDescent="0.25">
      <c r="A127" s="8" t="s">
        <v>112</v>
      </c>
      <c r="B127" s="30">
        <v>16</v>
      </c>
      <c r="C127" s="30">
        <v>19</v>
      </c>
      <c r="D127" s="30">
        <f t="shared" si="37"/>
        <v>35</v>
      </c>
      <c r="E127" s="30">
        <v>2</v>
      </c>
      <c r="F127" s="30">
        <v>11</v>
      </c>
      <c r="G127" s="30">
        <f t="shared" si="38"/>
        <v>13</v>
      </c>
      <c r="H127" s="17">
        <f t="shared" si="35"/>
        <v>12.5</v>
      </c>
      <c r="I127" s="17">
        <f t="shared" si="35"/>
        <v>57.894736842105267</v>
      </c>
      <c r="J127" s="17">
        <f t="shared" si="35"/>
        <v>37.142857142857146</v>
      </c>
    </row>
    <row r="128" spans="1:10" ht="12" customHeight="1" x14ac:dyDescent="0.25">
      <c r="A128" s="8" t="s">
        <v>107</v>
      </c>
      <c r="B128" s="30">
        <v>17</v>
      </c>
      <c r="C128" s="30">
        <v>14</v>
      </c>
      <c r="D128" s="30">
        <f t="shared" si="37"/>
        <v>31</v>
      </c>
      <c r="E128" s="30">
        <v>13</v>
      </c>
      <c r="F128" s="30">
        <v>5</v>
      </c>
      <c r="G128" s="30">
        <f t="shared" si="38"/>
        <v>18</v>
      </c>
      <c r="H128" s="17">
        <f t="shared" si="35"/>
        <v>76.470588235294116</v>
      </c>
      <c r="I128" s="17">
        <f t="shared" si="35"/>
        <v>35.714285714285715</v>
      </c>
      <c r="J128" s="17">
        <f t="shared" si="35"/>
        <v>58.064516129032263</v>
      </c>
    </row>
    <row r="129" spans="1:10" ht="12" customHeight="1" x14ac:dyDescent="0.25">
      <c r="A129" s="8" t="s">
        <v>83</v>
      </c>
      <c r="B129" s="30">
        <v>18</v>
      </c>
      <c r="C129" s="30">
        <v>59</v>
      </c>
      <c r="D129" s="30">
        <f t="shared" si="37"/>
        <v>77</v>
      </c>
      <c r="E129" s="30">
        <v>9</v>
      </c>
      <c r="F129" s="30">
        <v>48</v>
      </c>
      <c r="G129" s="30">
        <f t="shared" si="38"/>
        <v>57</v>
      </c>
      <c r="H129" s="17">
        <f t="shared" si="35"/>
        <v>50</v>
      </c>
      <c r="I129" s="17">
        <f t="shared" si="35"/>
        <v>81.355932203389841</v>
      </c>
      <c r="J129" s="17">
        <f t="shared" si="35"/>
        <v>74.025974025974023</v>
      </c>
    </row>
    <row r="130" spans="1:10" ht="12" customHeight="1" x14ac:dyDescent="0.25">
      <c r="A130" s="25" t="s">
        <v>7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6">
        <f t="shared" si="35"/>
        <v>52.631578947368418</v>
      </c>
      <c r="I130" s="36">
        <f t="shared" si="35"/>
        <v>60.185185185185183</v>
      </c>
      <c r="J130" s="36">
        <f t="shared" si="35"/>
        <v>57.065217391304344</v>
      </c>
    </row>
    <row r="131" spans="1:10" ht="12" customHeight="1" x14ac:dyDescent="0.25">
      <c r="A131" s="8" t="s">
        <v>88</v>
      </c>
      <c r="B131" s="30">
        <v>28</v>
      </c>
      <c r="C131" s="30">
        <v>55</v>
      </c>
      <c r="D131" s="30">
        <f>+B131+C131</f>
        <v>83</v>
      </c>
      <c r="E131" s="30">
        <v>8</v>
      </c>
      <c r="F131" s="30">
        <v>27</v>
      </c>
      <c r="G131" s="30">
        <f>+E131+F131</f>
        <v>35</v>
      </c>
      <c r="H131" s="17">
        <f t="shared" si="35"/>
        <v>28.571428571428569</v>
      </c>
      <c r="I131" s="17">
        <f t="shared" si="35"/>
        <v>49.090909090909093</v>
      </c>
      <c r="J131" s="17">
        <f t="shared" si="35"/>
        <v>42.168674698795186</v>
      </c>
    </row>
    <row r="132" spans="1:10" ht="12" customHeight="1" x14ac:dyDescent="0.25">
      <c r="A132" s="8" t="s">
        <v>87</v>
      </c>
      <c r="B132" s="30">
        <v>13</v>
      </c>
      <c r="C132" s="30">
        <v>36</v>
      </c>
      <c r="D132" s="30">
        <f>+B132+C132</f>
        <v>49</v>
      </c>
      <c r="E132" s="30">
        <v>13</v>
      </c>
      <c r="F132" s="30">
        <v>32</v>
      </c>
      <c r="G132" s="30">
        <f>+E132+F132</f>
        <v>45</v>
      </c>
      <c r="H132" s="17">
        <f t="shared" si="35"/>
        <v>100</v>
      </c>
      <c r="I132" s="17">
        <f t="shared" si="35"/>
        <v>88.888888888888886</v>
      </c>
      <c r="J132" s="17">
        <f t="shared" si="35"/>
        <v>91.83673469387756</v>
      </c>
    </row>
    <row r="133" spans="1:10" ht="12" customHeight="1" x14ac:dyDescent="0.25">
      <c r="A133" s="8" t="s">
        <v>86</v>
      </c>
      <c r="B133" s="30">
        <v>22</v>
      </c>
      <c r="C133" s="30">
        <v>13</v>
      </c>
      <c r="D133" s="30">
        <f>+B133+C133</f>
        <v>35</v>
      </c>
      <c r="E133" s="30">
        <v>5</v>
      </c>
      <c r="F133" s="30">
        <v>6</v>
      </c>
      <c r="G133" s="30">
        <f>+E133+F133</f>
        <v>11</v>
      </c>
      <c r="H133" s="17">
        <f t="shared" si="35"/>
        <v>22.727272727272727</v>
      </c>
      <c r="I133" s="17">
        <f t="shared" si="35"/>
        <v>46.153846153846153</v>
      </c>
      <c r="J133" s="17">
        <f t="shared" si="35"/>
        <v>31.428571428571427</v>
      </c>
    </row>
    <row r="134" spans="1:10" ht="12" customHeight="1" x14ac:dyDescent="0.25">
      <c r="A134" s="8" t="s">
        <v>85</v>
      </c>
      <c r="B134" s="30">
        <v>13</v>
      </c>
      <c r="C134" s="30">
        <v>4</v>
      </c>
      <c r="D134" s="30">
        <f>+B134+C134</f>
        <v>17</v>
      </c>
      <c r="E134" s="30">
        <v>14</v>
      </c>
      <c r="F134" s="30">
        <v>0</v>
      </c>
      <c r="G134" s="30">
        <f>+E134+F134</f>
        <v>14</v>
      </c>
      <c r="H134" s="17">
        <f t="shared" si="35"/>
        <v>107.69230769230769</v>
      </c>
      <c r="I134" s="17">
        <f t="shared" si="35"/>
        <v>0</v>
      </c>
      <c r="J134" s="17">
        <f t="shared" si="35"/>
        <v>82.35294117647058</v>
      </c>
    </row>
    <row r="135" spans="1:10" ht="12" customHeight="1" x14ac:dyDescent="0.25">
      <c r="A135" s="8" t="s">
        <v>81</v>
      </c>
      <c r="B135" s="30">
        <v>0</v>
      </c>
      <c r="C135" s="30">
        <v>0</v>
      </c>
      <c r="D135" s="30">
        <f>+B135+C135</f>
        <v>0</v>
      </c>
      <c r="E135" s="30">
        <v>0</v>
      </c>
      <c r="F135" s="30">
        <v>0</v>
      </c>
      <c r="G135" s="30">
        <f>+E135+F135</f>
        <v>0</v>
      </c>
      <c r="H135" s="17" t="e">
        <f t="shared" si="35"/>
        <v>#DIV/0!</v>
      </c>
      <c r="I135" s="17" t="e">
        <f t="shared" si="35"/>
        <v>#DIV/0!</v>
      </c>
      <c r="J135" s="17" t="e">
        <f t="shared" si="35"/>
        <v>#DIV/0!</v>
      </c>
    </row>
    <row r="136" spans="1:10" ht="12" customHeight="1" x14ac:dyDescent="0.25">
      <c r="A136" s="25" t="s">
        <v>14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6">
        <f t="shared" si="35"/>
        <v>78.94736842105263</v>
      </c>
      <c r="I136" s="36">
        <f t="shared" si="35"/>
        <v>121.95121951219512</v>
      </c>
      <c r="J136" s="36">
        <f t="shared" si="35"/>
        <v>96.938775510204081</v>
      </c>
    </row>
    <row r="137" spans="1:10" ht="12" customHeight="1" x14ac:dyDescent="0.25">
      <c r="A137" s="8" t="s">
        <v>122</v>
      </c>
      <c r="B137" s="30">
        <v>21</v>
      </c>
      <c r="C137" s="30">
        <v>5</v>
      </c>
      <c r="D137" s="30">
        <f t="shared" ref="D137:D143" si="41">+B137+C137</f>
        <v>26</v>
      </c>
      <c r="E137" s="30">
        <v>19</v>
      </c>
      <c r="F137" s="30">
        <v>4</v>
      </c>
      <c r="G137" s="30">
        <f t="shared" ref="G137:G143" si="42">+E137+F137</f>
        <v>23</v>
      </c>
      <c r="H137" s="17">
        <f t="shared" si="35"/>
        <v>90.476190476190482</v>
      </c>
      <c r="I137" s="17">
        <f t="shared" si="35"/>
        <v>80</v>
      </c>
      <c r="J137" s="17">
        <f t="shared" si="35"/>
        <v>88.461538461538453</v>
      </c>
    </row>
    <row r="138" spans="1:10" ht="12" customHeight="1" x14ac:dyDescent="0.25">
      <c r="A138" s="8" t="s">
        <v>84</v>
      </c>
      <c r="B138" s="30">
        <v>0</v>
      </c>
      <c r="C138" s="30">
        <v>0</v>
      </c>
      <c r="D138" s="30">
        <f t="shared" si="41"/>
        <v>0</v>
      </c>
      <c r="E138" s="30">
        <v>4</v>
      </c>
      <c r="F138" s="30">
        <v>8</v>
      </c>
      <c r="G138" s="30">
        <f t="shared" si="42"/>
        <v>12</v>
      </c>
      <c r="H138" s="17" t="e">
        <f t="shared" si="35"/>
        <v>#DIV/0!</v>
      </c>
      <c r="I138" s="17" t="e">
        <f t="shared" si="35"/>
        <v>#DIV/0!</v>
      </c>
      <c r="J138" s="17" t="e">
        <f t="shared" si="35"/>
        <v>#DIV/0!</v>
      </c>
    </row>
    <row r="139" spans="1:10" ht="12" customHeight="1" x14ac:dyDescent="0.25">
      <c r="A139" s="8" t="s">
        <v>110</v>
      </c>
      <c r="B139" s="30">
        <v>3</v>
      </c>
      <c r="C139" s="30">
        <v>9</v>
      </c>
      <c r="D139" s="30">
        <f t="shared" si="41"/>
        <v>12</v>
      </c>
      <c r="E139" s="30">
        <v>3</v>
      </c>
      <c r="F139" s="30">
        <v>11</v>
      </c>
      <c r="G139" s="30">
        <f t="shared" si="42"/>
        <v>14</v>
      </c>
      <c r="H139" s="17">
        <f t="shared" si="35"/>
        <v>100</v>
      </c>
      <c r="I139" s="17">
        <f t="shared" si="35"/>
        <v>122.22222222222223</v>
      </c>
      <c r="J139" s="17">
        <f t="shared" si="35"/>
        <v>116.66666666666667</v>
      </c>
    </row>
    <row r="140" spans="1:10" ht="12" customHeight="1" x14ac:dyDescent="0.25">
      <c r="A140" s="8" t="s">
        <v>101</v>
      </c>
      <c r="B140" s="30">
        <v>23</v>
      </c>
      <c r="C140" s="30">
        <v>23</v>
      </c>
      <c r="D140" s="30">
        <f t="shared" si="41"/>
        <v>46</v>
      </c>
      <c r="E140" s="30">
        <v>6</v>
      </c>
      <c r="F140" s="30">
        <v>13</v>
      </c>
      <c r="G140" s="30">
        <f t="shared" si="42"/>
        <v>19</v>
      </c>
      <c r="H140" s="17">
        <f t="shared" si="35"/>
        <v>26.086956521739129</v>
      </c>
      <c r="I140" s="17">
        <f t="shared" si="35"/>
        <v>56.521739130434781</v>
      </c>
      <c r="J140" s="17">
        <f t="shared" si="35"/>
        <v>41.304347826086953</v>
      </c>
    </row>
    <row r="141" spans="1:10" ht="12" customHeight="1" x14ac:dyDescent="0.25">
      <c r="A141" s="8" t="s">
        <v>112</v>
      </c>
      <c r="B141" s="30">
        <v>10</v>
      </c>
      <c r="C141" s="30">
        <v>4</v>
      </c>
      <c r="D141" s="30">
        <f t="shared" si="41"/>
        <v>14</v>
      </c>
      <c r="E141" s="30">
        <v>10</v>
      </c>
      <c r="F141" s="30">
        <v>5</v>
      </c>
      <c r="G141" s="30">
        <f t="shared" si="42"/>
        <v>15</v>
      </c>
      <c r="H141" s="17">
        <f t="shared" si="35"/>
        <v>100</v>
      </c>
      <c r="I141" s="17">
        <f t="shared" si="35"/>
        <v>125</v>
      </c>
      <c r="J141" s="17">
        <f t="shared" si="35"/>
        <v>107.14285714285714</v>
      </c>
    </row>
    <row r="142" spans="1:10" ht="12" customHeight="1" x14ac:dyDescent="0.25">
      <c r="A142" s="8" t="s">
        <v>83</v>
      </c>
      <c r="B142" s="30">
        <v>0</v>
      </c>
      <c r="C142" s="30">
        <v>0</v>
      </c>
      <c r="D142" s="30">
        <f t="shared" si="41"/>
        <v>0</v>
      </c>
      <c r="E142" s="30">
        <v>3</v>
      </c>
      <c r="F142" s="30">
        <v>9</v>
      </c>
      <c r="G142" s="30">
        <f t="shared" si="42"/>
        <v>12</v>
      </c>
      <c r="H142" s="17" t="e">
        <f t="shared" si="35"/>
        <v>#DIV/0!</v>
      </c>
      <c r="I142" s="17" t="e">
        <f t="shared" si="35"/>
        <v>#DIV/0!</v>
      </c>
      <c r="J142" s="17" t="e">
        <f t="shared" si="35"/>
        <v>#DIV/0!</v>
      </c>
    </row>
    <row r="143" spans="1:10" ht="12" customHeight="1" x14ac:dyDescent="0.25">
      <c r="A143" s="8" t="s">
        <v>99</v>
      </c>
      <c r="B143" s="30">
        <v>0</v>
      </c>
      <c r="C143" s="30">
        <v>0</v>
      </c>
      <c r="D143" s="30">
        <f t="shared" si="41"/>
        <v>0</v>
      </c>
      <c r="E143" s="30">
        <v>0</v>
      </c>
      <c r="F143" s="30">
        <v>0</v>
      </c>
      <c r="G143" s="30">
        <f t="shared" si="42"/>
        <v>0</v>
      </c>
      <c r="H143" s="17" t="e">
        <f t="shared" si="35"/>
        <v>#DIV/0!</v>
      </c>
      <c r="I143" s="17" t="e">
        <f t="shared" si="35"/>
        <v>#DIV/0!</v>
      </c>
      <c r="J143" s="17" t="e">
        <f t="shared" si="35"/>
        <v>#DIV/0!</v>
      </c>
    </row>
    <row r="144" spans="1:10" ht="12" customHeight="1" x14ac:dyDescent="0.25">
      <c r="A144" s="25" t="s">
        <v>13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6">
        <f t="shared" si="35"/>
        <v>73.015873015873012</v>
      </c>
      <c r="I144" s="36">
        <f t="shared" si="35"/>
        <v>58.441558441558442</v>
      </c>
      <c r="J144" s="36">
        <f t="shared" si="35"/>
        <v>65</v>
      </c>
    </row>
    <row r="145" spans="1:10" ht="12" customHeight="1" x14ac:dyDescent="0.25">
      <c r="A145" s="8" t="s">
        <v>121</v>
      </c>
      <c r="B145" s="30">
        <v>8</v>
      </c>
      <c r="C145" s="30">
        <v>0</v>
      </c>
      <c r="D145" s="30">
        <f>+B145+C145</f>
        <v>8</v>
      </c>
      <c r="E145" s="30">
        <v>13</v>
      </c>
      <c r="F145" s="30">
        <v>1</v>
      </c>
      <c r="G145" s="30">
        <f>+E145+F145</f>
        <v>14</v>
      </c>
      <c r="H145" s="17">
        <f t="shared" si="35"/>
        <v>162.5</v>
      </c>
      <c r="I145" s="17" t="e">
        <f t="shared" si="35"/>
        <v>#DIV/0!</v>
      </c>
      <c r="J145" s="17">
        <f t="shared" si="35"/>
        <v>175</v>
      </c>
    </row>
    <row r="146" spans="1:10" ht="12" customHeight="1" x14ac:dyDescent="0.25">
      <c r="A146" s="8" t="s">
        <v>120</v>
      </c>
      <c r="B146" s="30">
        <v>5</v>
      </c>
      <c r="C146" s="30">
        <v>7</v>
      </c>
      <c r="D146" s="30">
        <f>+B146+C146</f>
        <v>12</v>
      </c>
      <c r="E146" s="30">
        <v>2</v>
      </c>
      <c r="F146" s="30">
        <v>3</v>
      </c>
      <c r="G146" s="30">
        <f>+E146+F146</f>
        <v>5</v>
      </c>
      <c r="H146" s="17">
        <f t="shared" si="35"/>
        <v>40</v>
      </c>
      <c r="I146" s="17">
        <f t="shared" si="35"/>
        <v>42.857142857142854</v>
      </c>
      <c r="J146" s="17">
        <f t="shared" si="35"/>
        <v>41.666666666666671</v>
      </c>
    </row>
    <row r="147" spans="1:10" ht="12" customHeight="1" x14ac:dyDescent="0.25">
      <c r="A147" s="8" t="s">
        <v>119</v>
      </c>
      <c r="B147" s="30">
        <v>18</v>
      </c>
      <c r="C147" s="30">
        <v>21</v>
      </c>
      <c r="D147" s="30">
        <f>+B147+C147</f>
        <v>39</v>
      </c>
      <c r="E147" s="30">
        <v>15</v>
      </c>
      <c r="F147" s="30">
        <v>14</v>
      </c>
      <c r="G147" s="30">
        <f>+E147+F147</f>
        <v>29</v>
      </c>
      <c r="H147" s="17">
        <f t="shared" si="35"/>
        <v>83.333333333333343</v>
      </c>
      <c r="I147" s="17">
        <f t="shared" si="35"/>
        <v>66.666666666666657</v>
      </c>
      <c r="J147" s="17">
        <f t="shared" si="35"/>
        <v>74.358974358974365</v>
      </c>
    </row>
    <row r="148" spans="1:10" ht="12" customHeight="1" x14ac:dyDescent="0.25">
      <c r="A148" s="8" t="s">
        <v>113</v>
      </c>
      <c r="B148" s="30">
        <v>16</v>
      </c>
      <c r="C148" s="30">
        <v>29</v>
      </c>
      <c r="D148" s="30">
        <f>+B148+C148</f>
        <v>45</v>
      </c>
      <c r="E148" s="30">
        <v>10</v>
      </c>
      <c r="F148" s="30">
        <v>13</v>
      </c>
      <c r="G148" s="30">
        <f>+E148+F148</f>
        <v>23</v>
      </c>
      <c r="H148" s="17">
        <f t="shared" si="35"/>
        <v>62.5</v>
      </c>
      <c r="I148" s="17">
        <f t="shared" si="35"/>
        <v>44.827586206896555</v>
      </c>
      <c r="J148" s="17">
        <f t="shared" si="35"/>
        <v>51.111111111111107</v>
      </c>
    </row>
    <row r="149" spans="1:10" ht="12" customHeight="1" x14ac:dyDescent="0.25">
      <c r="A149" s="8" t="s">
        <v>99</v>
      </c>
      <c r="B149" s="30">
        <v>16</v>
      </c>
      <c r="C149" s="30">
        <v>20</v>
      </c>
      <c r="D149" s="30">
        <f>+B149+C149</f>
        <v>36</v>
      </c>
      <c r="E149" s="30">
        <v>6</v>
      </c>
      <c r="F149" s="30">
        <v>14</v>
      </c>
      <c r="G149" s="30">
        <f>+E149+F149</f>
        <v>20</v>
      </c>
      <c r="H149" s="17">
        <f t="shared" si="35"/>
        <v>37.5</v>
      </c>
      <c r="I149" s="17">
        <f t="shared" si="35"/>
        <v>70</v>
      </c>
      <c r="J149" s="17">
        <f t="shared" si="35"/>
        <v>55.555555555555557</v>
      </c>
    </row>
    <row r="150" spans="1:10" ht="12" customHeight="1" x14ac:dyDescent="0.25">
      <c r="A150" s="25" t="s">
        <v>12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6">
        <f t="shared" si="35"/>
        <v>38.928571428571431</v>
      </c>
      <c r="I150" s="36">
        <f t="shared" si="35"/>
        <v>57.377049180327866</v>
      </c>
      <c r="J150" s="36">
        <f t="shared" si="35"/>
        <v>49.380804953560371</v>
      </c>
    </row>
    <row r="151" spans="1:10" ht="12" customHeight="1" x14ac:dyDescent="0.25">
      <c r="A151" s="8" t="s">
        <v>84</v>
      </c>
      <c r="B151" s="30">
        <v>32</v>
      </c>
      <c r="C151" s="30">
        <v>47</v>
      </c>
      <c r="D151" s="30">
        <f t="shared" ref="D151:D159" si="45">+B151+C151</f>
        <v>79</v>
      </c>
      <c r="E151" s="30">
        <v>10</v>
      </c>
      <c r="F151" s="30">
        <v>44</v>
      </c>
      <c r="G151" s="30">
        <f t="shared" ref="G151:G159" si="46">+E151+F151</f>
        <v>54</v>
      </c>
      <c r="H151" s="17">
        <f t="shared" si="35"/>
        <v>31.25</v>
      </c>
      <c r="I151" s="17">
        <f t="shared" si="35"/>
        <v>93.61702127659575</v>
      </c>
      <c r="J151" s="17">
        <f t="shared" si="35"/>
        <v>68.35443037974683</v>
      </c>
    </row>
    <row r="152" spans="1:10" ht="12" customHeight="1" x14ac:dyDescent="0.25">
      <c r="A152" s="8" t="s">
        <v>111</v>
      </c>
      <c r="B152" s="30">
        <v>20</v>
      </c>
      <c r="C152" s="30">
        <v>18</v>
      </c>
      <c r="D152" s="30">
        <f t="shared" si="45"/>
        <v>38</v>
      </c>
      <c r="E152" s="30">
        <v>9</v>
      </c>
      <c r="F152" s="30">
        <v>9</v>
      </c>
      <c r="G152" s="30">
        <f t="shared" si="46"/>
        <v>18</v>
      </c>
      <c r="H152" s="17">
        <f t="shared" si="35"/>
        <v>45</v>
      </c>
      <c r="I152" s="17">
        <f t="shared" si="35"/>
        <v>50</v>
      </c>
      <c r="J152" s="17">
        <f t="shared" si="35"/>
        <v>47.368421052631575</v>
      </c>
    </row>
    <row r="153" spans="1:10" ht="12" customHeight="1" x14ac:dyDescent="0.25">
      <c r="A153" s="8" t="s">
        <v>110</v>
      </c>
      <c r="B153" s="30">
        <v>28</v>
      </c>
      <c r="C153" s="30">
        <v>43</v>
      </c>
      <c r="D153" s="30">
        <f t="shared" si="45"/>
        <v>71</v>
      </c>
      <c r="E153" s="30">
        <v>17</v>
      </c>
      <c r="F153" s="30">
        <v>20</v>
      </c>
      <c r="G153" s="30">
        <f t="shared" si="46"/>
        <v>37</v>
      </c>
      <c r="H153" s="17">
        <f t="shared" si="35"/>
        <v>60.714285714285708</v>
      </c>
      <c r="I153" s="17">
        <f t="shared" si="35"/>
        <v>46.511627906976742</v>
      </c>
      <c r="J153" s="17">
        <f t="shared" si="35"/>
        <v>52.112676056338024</v>
      </c>
    </row>
    <row r="154" spans="1:10" ht="12" customHeight="1" x14ac:dyDescent="0.25">
      <c r="A154" s="8" t="s">
        <v>101</v>
      </c>
      <c r="B154" s="30">
        <v>61</v>
      </c>
      <c r="C154" s="30">
        <v>87</v>
      </c>
      <c r="D154" s="30">
        <f t="shared" si="45"/>
        <v>148</v>
      </c>
      <c r="E154" s="30">
        <v>32</v>
      </c>
      <c r="F154" s="30">
        <v>57</v>
      </c>
      <c r="G154" s="30">
        <f t="shared" si="46"/>
        <v>89</v>
      </c>
      <c r="H154" s="17">
        <f t="shared" si="35"/>
        <v>52.459016393442624</v>
      </c>
      <c r="I154" s="17">
        <f t="shared" si="35"/>
        <v>65.517241379310349</v>
      </c>
      <c r="J154" s="17">
        <f t="shared" si="35"/>
        <v>60.13513513513513</v>
      </c>
    </row>
    <row r="155" spans="1:10" ht="12" customHeight="1" x14ac:dyDescent="0.25">
      <c r="A155" s="8" t="s">
        <v>117</v>
      </c>
      <c r="B155" s="30">
        <v>10</v>
      </c>
      <c r="C155" s="30">
        <v>9</v>
      </c>
      <c r="D155" s="30">
        <f t="shared" si="45"/>
        <v>19</v>
      </c>
      <c r="E155" s="30">
        <v>8</v>
      </c>
      <c r="F155" s="30">
        <v>3</v>
      </c>
      <c r="G155" s="30">
        <f t="shared" si="46"/>
        <v>11</v>
      </c>
      <c r="H155" s="17">
        <f t="shared" si="35"/>
        <v>80</v>
      </c>
      <c r="I155" s="17">
        <f t="shared" si="35"/>
        <v>33.333333333333329</v>
      </c>
      <c r="J155" s="17">
        <f t="shared" si="35"/>
        <v>57.894736842105267</v>
      </c>
    </row>
    <row r="156" spans="1:10" ht="12" customHeight="1" x14ac:dyDescent="0.25">
      <c r="A156" s="8" t="s">
        <v>112</v>
      </c>
      <c r="B156" s="30">
        <v>32</v>
      </c>
      <c r="C156" s="30">
        <v>16</v>
      </c>
      <c r="D156" s="30">
        <f t="shared" si="45"/>
        <v>48</v>
      </c>
      <c r="E156" s="30">
        <v>13</v>
      </c>
      <c r="F156" s="30">
        <v>8</v>
      </c>
      <c r="G156" s="30">
        <f t="shared" si="46"/>
        <v>21</v>
      </c>
      <c r="H156" s="17">
        <f t="shared" si="35"/>
        <v>40.625</v>
      </c>
      <c r="I156" s="17">
        <f t="shared" si="35"/>
        <v>50</v>
      </c>
      <c r="J156" s="17">
        <f t="shared" si="35"/>
        <v>43.75</v>
      </c>
    </row>
    <row r="157" spans="1:10" ht="12" customHeight="1" x14ac:dyDescent="0.25">
      <c r="A157" s="8" t="s">
        <v>107</v>
      </c>
      <c r="B157" s="30">
        <v>62</v>
      </c>
      <c r="C157" s="30">
        <v>24</v>
      </c>
      <c r="D157" s="30">
        <f t="shared" si="45"/>
        <v>86</v>
      </c>
      <c r="E157" s="30">
        <v>7</v>
      </c>
      <c r="F157" s="30">
        <v>4</v>
      </c>
      <c r="G157" s="30">
        <f t="shared" si="46"/>
        <v>11</v>
      </c>
      <c r="H157" s="17">
        <f t="shared" si="35"/>
        <v>11.29032258064516</v>
      </c>
      <c r="I157" s="17">
        <f t="shared" si="35"/>
        <v>16.666666666666664</v>
      </c>
      <c r="J157" s="17">
        <f t="shared" si="35"/>
        <v>12.790697674418606</v>
      </c>
    </row>
    <row r="158" spans="1:10" ht="12" customHeight="1" x14ac:dyDescent="0.25">
      <c r="A158" s="8" t="s">
        <v>90</v>
      </c>
      <c r="B158" s="30">
        <v>13</v>
      </c>
      <c r="C158" s="30">
        <v>50</v>
      </c>
      <c r="D158" s="30">
        <f t="shared" si="45"/>
        <v>63</v>
      </c>
      <c r="E158" s="30">
        <v>2</v>
      </c>
      <c r="F158" s="30">
        <v>14</v>
      </c>
      <c r="G158" s="30">
        <f t="shared" si="46"/>
        <v>16</v>
      </c>
      <c r="H158" s="17">
        <f t="shared" si="35"/>
        <v>15.384615384615385</v>
      </c>
      <c r="I158" s="17">
        <f t="shared" si="35"/>
        <v>28.000000000000004</v>
      </c>
      <c r="J158" s="17">
        <f t="shared" si="35"/>
        <v>25.396825396825395</v>
      </c>
    </row>
    <row r="159" spans="1:10" ht="12" customHeight="1" x14ac:dyDescent="0.25">
      <c r="A159" s="8" t="s">
        <v>99</v>
      </c>
      <c r="B159" s="30">
        <v>22</v>
      </c>
      <c r="C159" s="30">
        <v>72</v>
      </c>
      <c r="D159" s="30">
        <f t="shared" si="45"/>
        <v>94</v>
      </c>
      <c r="E159" s="30">
        <v>11</v>
      </c>
      <c r="F159" s="30">
        <v>51</v>
      </c>
      <c r="G159" s="30">
        <f t="shared" si="46"/>
        <v>62</v>
      </c>
      <c r="H159" s="17">
        <f t="shared" si="35"/>
        <v>50</v>
      </c>
      <c r="I159" s="17">
        <f t="shared" si="35"/>
        <v>70.833333333333343</v>
      </c>
      <c r="J159" s="17">
        <f t="shared" si="35"/>
        <v>65.957446808510639</v>
      </c>
    </row>
    <row r="160" spans="1:10" ht="12" customHeight="1" x14ac:dyDescent="0.25">
      <c r="A160" s="25" t="s">
        <v>10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6">
        <f t="shared" ref="H160:J211" si="48">E160/B160*100</f>
        <v>55.248618784530393</v>
      </c>
      <c r="I160" s="36">
        <f t="shared" si="48"/>
        <v>70.370370370370367</v>
      </c>
      <c r="J160" s="36">
        <f t="shared" si="48"/>
        <v>64.644351464435147</v>
      </c>
    </row>
    <row r="161" spans="1:10" ht="12" customHeight="1" x14ac:dyDescent="0.25">
      <c r="A161" s="8" t="s">
        <v>110</v>
      </c>
      <c r="B161" s="30">
        <v>14</v>
      </c>
      <c r="C161" s="30">
        <v>19</v>
      </c>
      <c r="D161" s="30">
        <f t="shared" ref="D161:D167" si="49">+B161+C161</f>
        <v>33</v>
      </c>
      <c r="E161" s="30">
        <v>7</v>
      </c>
      <c r="F161" s="30">
        <v>19</v>
      </c>
      <c r="G161" s="30">
        <f t="shared" ref="G161:G167" si="50">+E161+F161</f>
        <v>26</v>
      </c>
      <c r="H161" s="17">
        <f t="shared" si="48"/>
        <v>50</v>
      </c>
      <c r="I161" s="17">
        <f t="shared" si="48"/>
        <v>100</v>
      </c>
      <c r="J161" s="17">
        <f t="shared" si="48"/>
        <v>78.787878787878782</v>
      </c>
    </row>
    <row r="162" spans="1:10" ht="12" customHeight="1" x14ac:dyDescent="0.25">
      <c r="A162" s="8" t="s">
        <v>101</v>
      </c>
      <c r="B162" s="30">
        <v>51</v>
      </c>
      <c r="C162" s="30">
        <v>83</v>
      </c>
      <c r="D162" s="30">
        <f t="shared" si="49"/>
        <v>134</v>
      </c>
      <c r="E162" s="30">
        <v>38</v>
      </c>
      <c r="F162" s="30">
        <v>55</v>
      </c>
      <c r="G162" s="30">
        <f t="shared" si="50"/>
        <v>93</v>
      </c>
      <c r="H162" s="17">
        <f t="shared" si="48"/>
        <v>74.509803921568633</v>
      </c>
      <c r="I162" s="17">
        <f t="shared" si="48"/>
        <v>66.265060240963862</v>
      </c>
      <c r="J162" s="17">
        <f t="shared" si="48"/>
        <v>69.402985074626869</v>
      </c>
    </row>
    <row r="163" spans="1:10" ht="12" customHeight="1" x14ac:dyDescent="0.25">
      <c r="A163" s="8" t="s">
        <v>109</v>
      </c>
      <c r="B163" s="30">
        <v>14</v>
      </c>
      <c r="C163" s="30">
        <v>11</v>
      </c>
      <c r="D163" s="30">
        <f t="shared" si="49"/>
        <v>25</v>
      </c>
      <c r="E163" s="30">
        <v>6</v>
      </c>
      <c r="F163" s="30">
        <v>2</v>
      </c>
      <c r="G163" s="30">
        <f t="shared" si="50"/>
        <v>8</v>
      </c>
      <c r="H163" s="17">
        <f t="shared" si="48"/>
        <v>42.857142857142854</v>
      </c>
      <c r="I163" s="17">
        <f t="shared" si="48"/>
        <v>18.181818181818183</v>
      </c>
      <c r="J163" s="17">
        <f t="shared" si="48"/>
        <v>32</v>
      </c>
    </row>
    <row r="164" spans="1:10" ht="12" customHeight="1" x14ac:dyDescent="0.25">
      <c r="A164" s="8" t="s">
        <v>108</v>
      </c>
      <c r="B164" s="30">
        <v>47</v>
      </c>
      <c r="C164" s="30">
        <v>139</v>
      </c>
      <c r="D164" s="30">
        <f t="shared" si="49"/>
        <v>186</v>
      </c>
      <c r="E164" s="30">
        <v>18</v>
      </c>
      <c r="F164" s="30">
        <v>88</v>
      </c>
      <c r="G164" s="30">
        <f t="shared" si="50"/>
        <v>106</v>
      </c>
      <c r="H164" s="17">
        <f t="shared" si="48"/>
        <v>38.297872340425535</v>
      </c>
      <c r="I164" s="17">
        <f t="shared" si="48"/>
        <v>63.309352517985609</v>
      </c>
      <c r="J164" s="17">
        <f t="shared" si="48"/>
        <v>56.98924731182796</v>
      </c>
    </row>
    <row r="165" spans="1:10" ht="12" customHeight="1" x14ac:dyDescent="0.25">
      <c r="A165" s="8" t="s">
        <v>118</v>
      </c>
      <c r="B165" s="30">
        <v>3</v>
      </c>
      <c r="C165" s="30">
        <v>21</v>
      </c>
      <c r="D165" s="30">
        <f t="shared" si="49"/>
        <v>24</v>
      </c>
      <c r="E165" s="30">
        <v>5</v>
      </c>
      <c r="F165" s="30">
        <v>35</v>
      </c>
      <c r="G165" s="30">
        <f t="shared" si="50"/>
        <v>40</v>
      </c>
      <c r="H165" s="17">
        <f t="shared" si="48"/>
        <v>166.66666666666669</v>
      </c>
      <c r="I165" s="17">
        <f t="shared" si="48"/>
        <v>166.66666666666669</v>
      </c>
      <c r="J165" s="17">
        <f t="shared" si="48"/>
        <v>166.66666666666669</v>
      </c>
    </row>
    <row r="166" spans="1:10" ht="12" customHeight="1" x14ac:dyDescent="0.25">
      <c r="A166" s="8" t="s">
        <v>112</v>
      </c>
      <c r="B166" s="30">
        <v>16</v>
      </c>
      <c r="C166" s="30">
        <v>16</v>
      </c>
      <c r="D166" s="30">
        <f t="shared" si="49"/>
        <v>32</v>
      </c>
      <c r="E166" s="30">
        <v>10</v>
      </c>
      <c r="F166" s="30">
        <v>6</v>
      </c>
      <c r="G166" s="30">
        <f t="shared" si="50"/>
        <v>16</v>
      </c>
      <c r="H166" s="17">
        <f t="shared" si="48"/>
        <v>62.5</v>
      </c>
      <c r="I166" s="17">
        <f t="shared" si="48"/>
        <v>37.5</v>
      </c>
      <c r="J166" s="17">
        <f t="shared" si="48"/>
        <v>50</v>
      </c>
    </row>
    <row r="167" spans="1:10" ht="12" customHeight="1" x14ac:dyDescent="0.25">
      <c r="A167" s="8" t="s">
        <v>107</v>
      </c>
      <c r="B167" s="30">
        <v>36</v>
      </c>
      <c r="C167" s="30">
        <v>8</v>
      </c>
      <c r="D167" s="30">
        <f t="shared" si="49"/>
        <v>44</v>
      </c>
      <c r="E167" s="30">
        <v>16</v>
      </c>
      <c r="F167" s="30">
        <v>4</v>
      </c>
      <c r="G167" s="30">
        <f t="shared" si="50"/>
        <v>20</v>
      </c>
      <c r="H167" s="17">
        <f t="shared" si="48"/>
        <v>44.444444444444443</v>
      </c>
      <c r="I167" s="17">
        <f t="shared" si="48"/>
        <v>50</v>
      </c>
      <c r="J167" s="17">
        <f t="shared" si="48"/>
        <v>45.454545454545453</v>
      </c>
    </row>
    <row r="168" spans="1:10" ht="12" customHeight="1" x14ac:dyDescent="0.25">
      <c r="A168" s="25" t="s">
        <v>11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6">
        <f t="shared" si="48"/>
        <v>54.508196721311478</v>
      </c>
      <c r="I168" s="36">
        <f t="shared" si="48"/>
        <v>38.127090301003349</v>
      </c>
      <c r="J168" s="36">
        <f t="shared" si="48"/>
        <v>45.488029465930019</v>
      </c>
    </row>
    <row r="169" spans="1:10" ht="12" customHeight="1" x14ac:dyDescent="0.25">
      <c r="A169" s="8" t="s">
        <v>92</v>
      </c>
      <c r="B169" s="30">
        <v>10</v>
      </c>
      <c r="C169" s="30">
        <v>17</v>
      </c>
      <c r="D169" s="30">
        <f t="shared" ref="D169:D179" si="52">+B169+C169</f>
        <v>27</v>
      </c>
      <c r="E169" s="30">
        <v>6</v>
      </c>
      <c r="F169" s="30">
        <v>3</v>
      </c>
      <c r="G169" s="30">
        <f t="shared" ref="G169:G179" si="53">+E169+F169</f>
        <v>9</v>
      </c>
      <c r="H169" s="17">
        <f t="shared" si="48"/>
        <v>60</v>
      </c>
      <c r="I169" s="17">
        <f t="shared" si="48"/>
        <v>17.647058823529413</v>
      </c>
      <c r="J169" s="17">
        <f t="shared" si="48"/>
        <v>33.333333333333329</v>
      </c>
    </row>
    <row r="170" spans="1:10" ht="12" customHeight="1" x14ac:dyDescent="0.25">
      <c r="A170" s="8" t="s">
        <v>84</v>
      </c>
      <c r="B170" s="30">
        <v>37</v>
      </c>
      <c r="C170" s="30">
        <v>51</v>
      </c>
      <c r="D170" s="30">
        <f t="shared" si="52"/>
        <v>88</v>
      </c>
      <c r="E170" s="30">
        <v>11</v>
      </c>
      <c r="F170" s="30">
        <v>17</v>
      </c>
      <c r="G170" s="30">
        <f t="shared" si="53"/>
        <v>28</v>
      </c>
      <c r="H170" s="17">
        <f t="shared" si="48"/>
        <v>29.72972972972973</v>
      </c>
      <c r="I170" s="17">
        <f t="shared" si="48"/>
        <v>33.333333333333329</v>
      </c>
      <c r="J170" s="17">
        <f t="shared" si="48"/>
        <v>31.818181818181817</v>
      </c>
    </row>
    <row r="171" spans="1:10" ht="12" customHeight="1" x14ac:dyDescent="0.25">
      <c r="A171" s="8" t="s">
        <v>110</v>
      </c>
      <c r="B171" s="30">
        <v>17</v>
      </c>
      <c r="C171" s="30">
        <v>27</v>
      </c>
      <c r="D171" s="30">
        <f t="shared" si="52"/>
        <v>44</v>
      </c>
      <c r="E171" s="30">
        <v>15</v>
      </c>
      <c r="F171" s="30">
        <v>20</v>
      </c>
      <c r="G171" s="30">
        <f t="shared" si="53"/>
        <v>35</v>
      </c>
      <c r="H171" s="17">
        <f t="shared" si="48"/>
        <v>88.235294117647058</v>
      </c>
      <c r="I171" s="17">
        <f t="shared" si="48"/>
        <v>74.074074074074076</v>
      </c>
      <c r="J171" s="17">
        <f t="shared" si="48"/>
        <v>79.545454545454547</v>
      </c>
    </row>
    <row r="172" spans="1:10" ht="12" customHeight="1" x14ac:dyDescent="0.25">
      <c r="A172" s="8" t="s">
        <v>101</v>
      </c>
      <c r="B172" s="30">
        <v>47</v>
      </c>
      <c r="C172" s="30">
        <v>82</v>
      </c>
      <c r="D172" s="30">
        <f t="shared" si="52"/>
        <v>129</v>
      </c>
      <c r="E172" s="30">
        <v>29</v>
      </c>
      <c r="F172" s="30">
        <v>42</v>
      </c>
      <c r="G172" s="30">
        <f t="shared" si="53"/>
        <v>71</v>
      </c>
      <c r="H172" s="17">
        <f t="shared" si="48"/>
        <v>61.702127659574465</v>
      </c>
      <c r="I172" s="17">
        <f t="shared" si="48"/>
        <v>51.219512195121951</v>
      </c>
      <c r="J172" s="17">
        <f t="shared" si="48"/>
        <v>55.038759689922479</v>
      </c>
    </row>
    <row r="173" spans="1:10" ht="12" customHeight="1" x14ac:dyDescent="0.25">
      <c r="A173" s="8" t="s">
        <v>117</v>
      </c>
      <c r="B173" s="30">
        <v>4</v>
      </c>
      <c r="C173" s="30">
        <v>16</v>
      </c>
      <c r="D173" s="30">
        <f t="shared" si="52"/>
        <v>20</v>
      </c>
      <c r="E173" s="30">
        <v>5</v>
      </c>
      <c r="F173" s="30">
        <v>3</v>
      </c>
      <c r="G173" s="30">
        <f t="shared" si="53"/>
        <v>8</v>
      </c>
      <c r="H173" s="17">
        <f t="shared" si="48"/>
        <v>125</v>
      </c>
      <c r="I173" s="17">
        <f t="shared" si="48"/>
        <v>18.75</v>
      </c>
      <c r="J173" s="17">
        <f t="shared" si="48"/>
        <v>40</v>
      </c>
    </row>
    <row r="174" spans="1:10" ht="12" customHeight="1" x14ac:dyDescent="0.25">
      <c r="A174" s="8" t="s">
        <v>112</v>
      </c>
      <c r="B174" s="30">
        <v>15</v>
      </c>
      <c r="C174" s="30">
        <v>19</v>
      </c>
      <c r="D174" s="30">
        <f t="shared" si="52"/>
        <v>34</v>
      </c>
      <c r="E174" s="30">
        <v>12</v>
      </c>
      <c r="F174" s="30">
        <v>5</v>
      </c>
      <c r="G174" s="30">
        <f t="shared" si="53"/>
        <v>17</v>
      </c>
      <c r="H174" s="17">
        <f t="shared" si="48"/>
        <v>80</v>
      </c>
      <c r="I174" s="17">
        <f t="shared" si="48"/>
        <v>26.315789473684209</v>
      </c>
      <c r="J174" s="17">
        <f t="shared" si="48"/>
        <v>50</v>
      </c>
    </row>
    <row r="175" spans="1:10" ht="12" customHeight="1" x14ac:dyDescent="0.25">
      <c r="A175" s="8" t="s">
        <v>116</v>
      </c>
      <c r="B175" s="30">
        <v>4</v>
      </c>
      <c r="C175" s="30">
        <v>0</v>
      </c>
      <c r="D175" s="30">
        <f t="shared" si="52"/>
        <v>4</v>
      </c>
      <c r="E175" s="30">
        <v>2</v>
      </c>
      <c r="F175" s="30">
        <v>1</v>
      </c>
      <c r="G175" s="30">
        <f t="shared" si="53"/>
        <v>3</v>
      </c>
      <c r="H175" s="17">
        <f t="shared" si="48"/>
        <v>50</v>
      </c>
      <c r="I175" s="17" t="e">
        <f t="shared" si="48"/>
        <v>#DIV/0!</v>
      </c>
      <c r="J175" s="17">
        <f t="shared" si="48"/>
        <v>75</v>
      </c>
    </row>
    <row r="176" spans="1:10" ht="12" customHeight="1" x14ac:dyDescent="0.25">
      <c r="A176" s="8" t="s">
        <v>107</v>
      </c>
      <c r="B176" s="30">
        <v>18</v>
      </c>
      <c r="C176" s="30">
        <v>13</v>
      </c>
      <c r="D176" s="30">
        <f t="shared" si="52"/>
        <v>31</v>
      </c>
      <c r="E176" s="30">
        <v>11</v>
      </c>
      <c r="F176" s="30">
        <v>2</v>
      </c>
      <c r="G176" s="30">
        <f t="shared" si="53"/>
        <v>13</v>
      </c>
      <c r="H176" s="17">
        <f t="shared" si="48"/>
        <v>61.111111111111114</v>
      </c>
      <c r="I176" s="17">
        <f t="shared" si="48"/>
        <v>15.384615384615385</v>
      </c>
      <c r="J176" s="17">
        <f t="shared" si="48"/>
        <v>41.935483870967744</v>
      </c>
    </row>
    <row r="177" spans="1:10" ht="12" customHeight="1" x14ac:dyDescent="0.25">
      <c r="A177" s="32" t="s">
        <v>115</v>
      </c>
      <c r="B177" s="33">
        <v>38</v>
      </c>
      <c r="C177" s="33">
        <v>21</v>
      </c>
      <c r="D177" s="30">
        <f t="shared" si="52"/>
        <v>59</v>
      </c>
      <c r="E177" s="33">
        <v>18</v>
      </c>
      <c r="F177" s="33">
        <v>6</v>
      </c>
      <c r="G177" s="30">
        <f t="shared" si="53"/>
        <v>24</v>
      </c>
      <c r="H177" s="17">
        <f t="shared" si="48"/>
        <v>47.368421052631575</v>
      </c>
      <c r="I177" s="17">
        <f t="shared" si="48"/>
        <v>28.571428571428569</v>
      </c>
      <c r="J177" s="17">
        <f t="shared" si="48"/>
        <v>40.677966101694921</v>
      </c>
    </row>
    <row r="178" spans="1:10" ht="12" customHeight="1" x14ac:dyDescent="0.25">
      <c r="A178" s="8" t="s">
        <v>114</v>
      </c>
      <c r="B178" s="30">
        <v>36</v>
      </c>
      <c r="C178" s="30">
        <v>18</v>
      </c>
      <c r="D178" s="30">
        <f t="shared" si="52"/>
        <v>54</v>
      </c>
      <c r="E178" s="30">
        <v>16</v>
      </c>
      <c r="F178" s="30">
        <v>4</v>
      </c>
      <c r="G178" s="30">
        <f t="shared" si="53"/>
        <v>20</v>
      </c>
      <c r="H178" s="17">
        <f t="shared" si="48"/>
        <v>44.444444444444443</v>
      </c>
      <c r="I178" s="17">
        <f t="shared" si="48"/>
        <v>22.222222222222221</v>
      </c>
      <c r="J178" s="17">
        <f t="shared" si="48"/>
        <v>37.037037037037038</v>
      </c>
    </row>
    <row r="179" spans="1:10" ht="12" customHeight="1" x14ac:dyDescent="0.25">
      <c r="A179" s="8" t="s">
        <v>113</v>
      </c>
      <c r="B179" s="30">
        <v>18</v>
      </c>
      <c r="C179" s="30">
        <v>35</v>
      </c>
      <c r="D179" s="30">
        <f t="shared" si="52"/>
        <v>53</v>
      </c>
      <c r="E179" s="30">
        <v>8</v>
      </c>
      <c r="F179" s="30">
        <v>11</v>
      </c>
      <c r="G179" s="30">
        <f t="shared" si="53"/>
        <v>19</v>
      </c>
      <c r="H179" s="17">
        <f t="shared" si="48"/>
        <v>44.444444444444443</v>
      </c>
      <c r="I179" s="17">
        <f t="shared" si="48"/>
        <v>31.428571428571427</v>
      </c>
      <c r="J179" s="17">
        <f t="shared" si="48"/>
        <v>35.849056603773583</v>
      </c>
    </row>
    <row r="180" spans="1:10" ht="12" customHeight="1" x14ac:dyDescent="0.25">
      <c r="A180" s="25" t="s">
        <v>49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6">
        <f t="shared" si="48"/>
        <v>43.661971830985912</v>
      </c>
      <c r="I180" s="36">
        <f t="shared" si="48"/>
        <v>47.058823529411761</v>
      </c>
      <c r="J180" s="36">
        <f t="shared" si="48"/>
        <v>45.789473684210527</v>
      </c>
    </row>
    <row r="181" spans="1:10" ht="12" customHeight="1" x14ac:dyDescent="0.25">
      <c r="A181" s="8" t="s">
        <v>110</v>
      </c>
      <c r="B181" s="30">
        <v>9</v>
      </c>
      <c r="C181" s="30">
        <v>18</v>
      </c>
      <c r="D181" s="30">
        <f t="shared" ref="D181:D186" si="55">+B181+C181</f>
        <v>27</v>
      </c>
      <c r="E181" s="30">
        <v>6</v>
      </c>
      <c r="F181" s="30">
        <v>10</v>
      </c>
      <c r="G181" s="30">
        <f t="shared" ref="G181:G186" si="56">+E181+F181</f>
        <v>16</v>
      </c>
      <c r="H181" s="17">
        <f t="shared" si="48"/>
        <v>66.666666666666657</v>
      </c>
      <c r="I181" s="17">
        <f t="shared" si="48"/>
        <v>55.555555555555557</v>
      </c>
      <c r="J181" s="17">
        <f t="shared" si="48"/>
        <v>59.259259259259252</v>
      </c>
    </row>
    <row r="182" spans="1:10" ht="12" customHeight="1" x14ac:dyDescent="0.25">
      <c r="A182" s="8" t="s">
        <v>101</v>
      </c>
      <c r="B182" s="30">
        <v>31</v>
      </c>
      <c r="C182" s="30">
        <v>33</v>
      </c>
      <c r="D182" s="30">
        <f t="shared" si="55"/>
        <v>64</v>
      </c>
      <c r="E182" s="30">
        <v>9</v>
      </c>
      <c r="F182" s="30">
        <v>22</v>
      </c>
      <c r="G182" s="30">
        <f t="shared" si="56"/>
        <v>31</v>
      </c>
      <c r="H182" s="17">
        <f t="shared" si="48"/>
        <v>29.032258064516132</v>
      </c>
      <c r="I182" s="17">
        <f t="shared" si="48"/>
        <v>66.666666666666657</v>
      </c>
      <c r="J182" s="17">
        <f t="shared" si="48"/>
        <v>48.4375</v>
      </c>
    </row>
    <row r="183" spans="1:10" ht="12" customHeight="1" x14ac:dyDescent="0.25">
      <c r="A183" s="8" t="s">
        <v>112</v>
      </c>
      <c r="B183" s="30">
        <v>13</v>
      </c>
      <c r="C183" s="30">
        <v>5</v>
      </c>
      <c r="D183" s="30">
        <f t="shared" si="55"/>
        <v>18</v>
      </c>
      <c r="E183" s="30">
        <v>6</v>
      </c>
      <c r="F183" s="30">
        <v>5</v>
      </c>
      <c r="G183" s="30">
        <f t="shared" si="56"/>
        <v>11</v>
      </c>
      <c r="H183" s="17">
        <f t="shared" si="48"/>
        <v>46.153846153846153</v>
      </c>
      <c r="I183" s="17">
        <f t="shared" si="48"/>
        <v>100</v>
      </c>
      <c r="J183" s="17">
        <f t="shared" si="48"/>
        <v>61.111111111111114</v>
      </c>
    </row>
    <row r="184" spans="1:10" ht="12" customHeight="1" x14ac:dyDescent="0.25">
      <c r="A184" s="8" t="s">
        <v>107</v>
      </c>
      <c r="B184" s="30">
        <v>6</v>
      </c>
      <c r="C184" s="30">
        <v>8</v>
      </c>
      <c r="D184" s="30">
        <f t="shared" si="55"/>
        <v>14</v>
      </c>
      <c r="E184" s="30">
        <v>6</v>
      </c>
      <c r="F184" s="30">
        <v>4</v>
      </c>
      <c r="G184" s="30">
        <f t="shared" si="56"/>
        <v>10</v>
      </c>
      <c r="H184" s="17">
        <f t="shared" si="48"/>
        <v>100</v>
      </c>
      <c r="I184" s="17">
        <f t="shared" si="48"/>
        <v>50</v>
      </c>
      <c r="J184" s="17">
        <f t="shared" si="48"/>
        <v>71.428571428571431</v>
      </c>
    </row>
    <row r="185" spans="1:10" ht="12" customHeight="1" x14ac:dyDescent="0.25">
      <c r="A185" s="8" t="s">
        <v>83</v>
      </c>
      <c r="B185" s="30">
        <v>4</v>
      </c>
      <c r="C185" s="30">
        <v>33</v>
      </c>
      <c r="D185" s="30">
        <f t="shared" si="55"/>
        <v>37</v>
      </c>
      <c r="E185" s="30">
        <v>3</v>
      </c>
      <c r="F185" s="30">
        <v>12</v>
      </c>
      <c r="G185" s="30">
        <f t="shared" si="56"/>
        <v>15</v>
      </c>
      <c r="H185" s="17">
        <f t="shared" si="48"/>
        <v>75</v>
      </c>
      <c r="I185" s="17">
        <f t="shared" si="48"/>
        <v>36.363636363636367</v>
      </c>
      <c r="J185" s="17">
        <f t="shared" si="48"/>
        <v>40.54054054054054</v>
      </c>
    </row>
    <row r="186" spans="1:10" ht="12" customHeight="1" x14ac:dyDescent="0.25">
      <c r="A186" s="8" t="s">
        <v>99</v>
      </c>
      <c r="B186" s="30">
        <v>8</v>
      </c>
      <c r="C186" s="30">
        <v>22</v>
      </c>
      <c r="D186" s="30">
        <f t="shared" si="55"/>
        <v>30</v>
      </c>
      <c r="E186" s="30">
        <v>1</v>
      </c>
      <c r="F186" s="30">
        <v>3</v>
      </c>
      <c r="G186" s="30">
        <f t="shared" si="56"/>
        <v>4</v>
      </c>
      <c r="H186" s="17">
        <f t="shared" si="48"/>
        <v>12.5</v>
      </c>
      <c r="I186" s="17">
        <f t="shared" si="48"/>
        <v>13.636363636363635</v>
      </c>
      <c r="J186" s="17">
        <f t="shared" si="48"/>
        <v>13.333333333333334</v>
      </c>
    </row>
    <row r="187" spans="1:10" ht="12" customHeight="1" x14ac:dyDescent="0.25">
      <c r="A187" s="25" t="s">
        <v>9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6">
        <f t="shared" si="48"/>
        <v>53.846153846153847</v>
      </c>
      <c r="I187" s="36">
        <f t="shared" si="48"/>
        <v>67.045454545454547</v>
      </c>
      <c r="J187" s="36">
        <f t="shared" si="48"/>
        <v>62.40786240786241</v>
      </c>
    </row>
    <row r="188" spans="1:10" ht="12" customHeight="1" x14ac:dyDescent="0.25">
      <c r="A188" s="8" t="s">
        <v>158</v>
      </c>
      <c r="B188" s="30">
        <v>0</v>
      </c>
      <c r="C188" s="30">
        <v>0</v>
      </c>
      <c r="D188" s="30">
        <f t="shared" ref="D188:D198" si="58">+B188+C188</f>
        <v>0</v>
      </c>
      <c r="E188" s="30">
        <v>5</v>
      </c>
      <c r="F188" s="30">
        <v>0</v>
      </c>
      <c r="G188" s="30">
        <f t="shared" ref="G188:G198" si="59">+E188+F188</f>
        <v>5</v>
      </c>
      <c r="H188" s="17" t="e">
        <f t="shared" si="48"/>
        <v>#DIV/0!</v>
      </c>
      <c r="I188" s="17" t="e">
        <f t="shared" si="48"/>
        <v>#DIV/0!</v>
      </c>
      <c r="J188" s="17" t="e">
        <f t="shared" si="48"/>
        <v>#DIV/0!</v>
      </c>
    </row>
    <row r="189" spans="1:10" ht="12" customHeight="1" x14ac:dyDescent="0.25">
      <c r="A189" s="8" t="s">
        <v>84</v>
      </c>
      <c r="B189" s="30">
        <v>24</v>
      </c>
      <c r="C189" s="30">
        <v>18</v>
      </c>
      <c r="D189" s="30">
        <f t="shared" si="58"/>
        <v>42</v>
      </c>
      <c r="E189" s="30">
        <v>5</v>
      </c>
      <c r="F189" s="30">
        <v>12</v>
      </c>
      <c r="G189" s="30">
        <f t="shared" si="59"/>
        <v>17</v>
      </c>
      <c r="H189" s="17">
        <f t="shared" si="48"/>
        <v>20.833333333333336</v>
      </c>
      <c r="I189" s="17">
        <f t="shared" si="48"/>
        <v>66.666666666666657</v>
      </c>
      <c r="J189" s="17">
        <f t="shared" si="48"/>
        <v>40.476190476190474</v>
      </c>
    </row>
    <row r="190" spans="1:10" ht="12" customHeight="1" x14ac:dyDescent="0.25">
      <c r="A190" s="8" t="s">
        <v>111</v>
      </c>
      <c r="B190" s="30">
        <v>14</v>
      </c>
      <c r="C190" s="30">
        <v>20</v>
      </c>
      <c r="D190" s="30">
        <f t="shared" si="58"/>
        <v>34</v>
      </c>
      <c r="E190" s="30">
        <v>7</v>
      </c>
      <c r="F190" s="30">
        <v>9</v>
      </c>
      <c r="G190" s="30">
        <f t="shared" si="59"/>
        <v>16</v>
      </c>
      <c r="H190" s="17">
        <f t="shared" si="48"/>
        <v>50</v>
      </c>
      <c r="I190" s="17">
        <f t="shared" si="48"/>
        <v>45</v>
      </c>
      <c r="J190" s="17">
        <f t="shared" si="48"/>
        <v>47.058823529411761</v>
      </c>
    </row>
    <row r="191" spans="1:10" ht="12" customHeight="1" x14ac:dyDescent="0.25">
      <c r="A191" s="8" t="s">
        <v>110</v>
      </c>
      <c r="B191" s="30">
        <v>14</v>
      </c>
      <c r="C191" s="30">
        <v>23</v>
      </c>
      <c r="D191" s="30">
        <f t="shared" si="58"/>
        <v>37</v>
      </c>
      <c r="E191" s="30">
        <v>8</v>
      </c>
      <c r="F191" s="30">
        <v>6</v>
      </c>
      <c r="G191" s="30">
        <f t="shared" si="59"/>
        <v>14</v>
      </c>
      <c r="H191" s="17">
        <f t="shared" si="48"/>
        <v>57.142857142857139</v>
      </c>
      <c r="I191" s="17">
        <f t="shared" si="48"/>
        <v>26.086956521739129</v>
      </c>
      <c r="J191" s="17">
        <f t="shared" si="48"/>
        <v>37.837837837837839</v>
      </c>
    </row>
    <row r="192" spans="1:10" ht="12" customHeight="1" x14ac:dyDescent="0.25">
      <c r="A192" s="8" t="s">
        <v>101</v>
      </c>
      <c r="B192" s="30">
        <v>20</v>
      </c>
      <c r="C192" s="30">
        <v>32</v>
      </c>
      <c r="D192" s="30">
        <f t="shared" si="58"/>
        <v>52</v>
      </c>
      <c r="E192" s="30">
        <v>20</v>
      </c>
      <c r="F192" s="30">
        <v>33</v>
      </c>
      <c r="G192" s="30">
        <f t="shared" si="59"/>
        <v>53</v>
      </c>
      <c r="H192" s="17">
        <f t="shared" si="48"/>
        <v>100</v>
      </c>
      <c r="I192" s="17">
        <f t="shared" si="48"/>
        <v>103.125</v>
      </c>
      <c r="J192" s="17">
        <f t="shared" si="48"/>
        <v>101.92307692307692</v>
      </c>
    </row>
    <row r="193" spans="1:10" ht="12" customHeight="1" x14ac:dyDescent="0.25">
      <c r="A193" s="8" t="s">
        <v>109</v>
      </c>
      <c r="B193" s="30">
        <v>16</v>
      </c>
      <c r="C193" s="30">
        <v>15</v>
      </c>
      <c r="D193" s="30">
        <f t="shared" si="58"/>
        <v>31</v>
      </c>
      <c r="E193" s="30">
        <v>3</v>
      </c>
      <c r="F193" s="30">
        <v>3</v>
      </c>
      <c r="G193" s="30">
        <f t="shared" si="59"/>
        <v>6</v>
      </c>
      <c r="H193" s="17">
        <f t="shared" si="48"/>
        <v>18.75</v>
      </c>
      <c r="I193" s="17">
        <f t="shared" si="48"/>
        <v>20</v>
      </c>
      <c r="J193" s="17">
        <f t="shared" si="48"/>
        <v>19.35483870967742</v>
      </c>
    </row>
    <row r="194" spans="1:10" ht="12" customHeight="1" x14ac:dyDescent="0.25">
      <c r="A194" s="8" t="s">
        <v>108</v>
      </c>
      <c r="B194" s="30">
        <v>17</v>
      </c>
      <c r="C194" s="30">
        <v>54</v>
      </c>
      <c r="D194" s="30">
        <f t="shared" si="58"/>
        <v>71</v>
      </c>
      <c r="E194" s="30">
        <v>11</v>
      </c>
      <c r="F194" s="30">
        <v>61</v>
      </c>
      <c r="G194" s="30">
        <f t="shared" si="59"/>
        <v>72</v>
      </c>
      <c r="H194" s="17">
        <f t="shared" si="48"/>
        <v>64.705882352941174</v>
      </c>
      <c r="I194" s="17">
        <f t="shared" si="48"/>
        <v>112.96296296296295</v>
      </c>
      <c r="J194" s="17">
        <f t="shared" si="48"/>
        <v>101.40845070422534</v>
      </c>
    </row>
    <row r="195" spans="1:10" ht="12" customHeight="1" x14ac:dyDescent="0.25">
      <c r="A195" s="8" t="s">
        <v>107</v>
      </c>
      <c r="B195" s="30">
        <v>14</v>
      </c>
      <c r="C195" s="30">
        <v>3</v>
      </c>
      <c r="D195" s="30">
        <f t="shared" si="58"/>
        <v>17</v>
      </c>
      <c r="E195" s="30">
        <v>10</v>
      </c>
      <c r="F195" s="30">
        <v>2</v>
      </c>
      <c r="G195" s="30">
        <f t="shared" si="59"/>
        <v>12</v>
      </c>
      <c r="H195" s="17">
        <f t="shared" si="48"/>
        <v>71.428571428571431</v>
      </c>
      <c r="I195" s="17">
        <f t="shared" si="48"/>
        <v>66.666666666666657</v>
      </c>
      <c r="J195" s="17">
        <f t="shared" si="48"/>
        <v>70.588235294117652</v>
      </c>
    </row>
    <row r="196" spans="1:10" ht="12" customHeight="1" x14ac:dyDescent="0.25">
      <c r="A196" s="8" t="s">
        <v>83</v>
      </c>
      <c r="B196" s="30">
        <v>13</v>
      </c>
      <c r="C196" s="30">
        <v>56</v>
      </c>
      <c r="D196" s="30">
        <f t="shared" si="58"/>
        <v>69</v>
      </c>
      <c r="E196" s="30">
        <v>3</v>
      </c>
      <c r="F196" s="30">
        <v>35</v>
      </c>
      <c r="G196" s="30">
        <f t="shared" si="59"/>
        <v>38</v>
      </c>
      <c r="H196" s="17">
        <f t="shared" si="48"/>
        <v>23.076923076923077</v>
      </c>
      <c r="I196" s="17">
        <f t="shared" si="48"/>
        <v>62.5</v>
      </c>
      <c r="J196" s="17">
        <f t="shared" si="48"/>
        <v>55.072463768115945</v>
      </c>
    </row>
    <row r="197" spans="1:10" ht="12" customHeight="1" x14ac:dyDescent="0.25">
      <c r="A197" s="8" t="s">
        <v>106</v>
      </c>
      <c r="B197" s="30">
        <v>4</v>
      </c>
      <c r="C197" s="30">
        <v>17</v>
      </c>
      <c r="D197" s="30">
        <f t="shared" si="58"/>
        <v>21</v>
      </c>
      <c r="E197" s="30">
        <v>2</v>
      </c>
      <c r="F197" s="30">
        <v>6</v>
      </c>
      <c r="G197" s="30">
        <f t="shared" si="59"/>
        <v>8</v>
      </c>
      <c r="H197" s="17">
        <f t="shared" si="48"/>
        <v>50</v>
      </c>
      <c r="I197" s="17">
        <f t="shared" si="48"/>
        <v>35.294117647058826</v>
      </c>
      <c r="J197" s="17">
        <f t="shared" si="48"/>
        <v>38.095238095238095</v>
      </c>
    </row>
    <row r="198" spans="1:10" ht="12" customHeight="1" x14ac:dyDescent="0.25">
      <c r="A198" s="8" t="s">
        <v>99</v>
      </c>
      <c r="B198" s="30">
        <v>7</v>
      </c>
      <c r="C198" s="30">
        <v>26</v>
      </c>
      <c r="D198" s="30">
        <f t="shared" si="58"/>
        <v>33</v>
      </c>
      <c r="E198" s="30">
        <v>3</v>
      </c>
      <c r="F198" s="30">
        <v>10</v>
      </c>
      <c r="G198" s="30">
        <f t="shared" si="59"/>
        <v>13</v>
      </c>
      <c r="H198" s="17">
        <f t="shared" si="48"/>
        <v>42.857142857142854</v>
      </c>
      <c r="I198" s="17">
        <f t="shared" si="48"/>
        <v>38.461538461538467</v>
      </c>
      <c r="J198" s="17">
        <f t="shared" si="48"/>
        <v>39.393939393939391</v>
      </c>
    </row>
    <row r="199" spans="1:10" ht="12" customHeight="1" x14ac:dyDescent="0.25">
      <c r="A199" s="26" t="s">
        <v>8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8">
        <f t="shared" si="48"/>
        <v>26.870748299319729</v>
      </c>
      <c r="I199" s="18">
        <f t="shared" si="48"/>
        <v>47.680890538033395</v>
      </c>
      <c r="J199" s="18">
        <f t="shared" si="48"/>
        <v>40.336134453781511</v>
      </c>
    </row>
    <row r="200" spans="1:10" ht="12" customHeight="1" x14ac:dyDescent="0.25">
      <c r="A200" s="25" t="s">
        <v>203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6" t="e">
        <f t="shared" si="48"/>
        <v>#DIV/0!</v>
      </c>
      <c r="I200" s="36" t="e">
        <f t="shared" si="48"/>
        <v>#DIV/0!</v>
      </c>
      <c r="J200" s="36" t="e">
        <f t="shared" si="48"/>
        <v>#DIV/0!</v>
      </c>
    </row>
    <row r="201" spans="1:10" ht="12" customHeight="1" x14ac:dyDescent="0.25">
      <c r="A201" s="9" t="s">
        <v>82</v>
      </c>
      <c r="B201" s="30">
        <v>0</v>
      </c>
      <c r="C201" s="30">
        <v>0</v>
      </c>
      <c r="D201" s="30">
        <f>+B201+C201</f>
        <v>0</v>
      </c>
      <c r="E201" s="30">
        <v>0</v>
      </c>
      <c r="F201" s="30">
        <v>0</v>
      </c>
      <c r="G201" s="30">
        <f>+E201+F201</f>
        <v>0</v>
      </c>
      <c r="H201" s="17" t="e">
        <f t="shared" si="48"/>
        <v>#DIV/0!</v>
      </c>
      <c r="I201" s="17" t="e">
        <f t="shared" si="48"/>
        <v>#DIV/0!</v>
      </c>
      <c r="J201" s="17" t="e">
        <f t="shared" si="48"/>
        <v>#DIV/0!</v>
      </c>
    </row>
    <row r="202" spans="1:10" ht="12" customHeight="1" x14ac:dyDescent="0.25">
      <c r="A202" s="9" t="s">
        <v>204</v>
      </c>
      <c r="B202" s="30">
        <v>0</v>
      </c>
      <c r="C202" s="30">
        <v>0</v>
      </c>
      <c r="D202" s="30">
        <f>+B202+C202</f>
        <v>0</v>
      </c>
      <c r="E202" s="30">
        <v>0</v>
      </c>
      <c r="F202" s="30">
        <v>0</v>
      </c>
      <c r="G202" s="30">
        <f>+E202+F202</f>
        <v>0</v>
      </c>
      <c r="H202" s="17" t="e">
        <f t="shared" si="48"/>
        <v>#DIV/0!</v>
      </c>
      <c r="I202" s="17" t="e">
        <f t="shared" si="48"/>
        <v>#DIV/0!</v>
      </c>
      <c r="J202" s="17" t="e">
        <f t="shared" si="48"/>
        <v>#DIV/0!</v>
      </c>
    </row>
    <row r="203" spans="1:10" ht="12" customHeight="1" x14ac:dyDescent="0.25">
      <c r="A203" s="9" t="s">
        <v>105</v>
      </c>
      <c r="B203" s="30">
        <v>0</v>
      </c>
      <c r="C203" s="30">
        <v>0</v>
      </c>
      <c r="D203" s="30">
        <f>+B203+C203</f>
        <v>0</v>
      </c>
      <c r="E203" s="30">
        <v>0</v>
      </c>
      <c r="F203" s="30">
        <v>0</v>
      </c>
      <c r="G203" s="30">
        <f>+E203+F203</f>
        <v>0</v>
      </c>
      <c r="H203" s="17" t="e">
        <f t="shared" si="48"/>
        <v>#DIV/0!</v>
      </c>
      <c r="I203" s="17" t="e">
        <f t="shared" si="48"/>
        <v>#DIV/0!</v>
      </c>
      <c r="J203" s="17" t="e">
        <f t="shared" si="48"/>
        <v>#DIV/0!</v>
      </c>
    </row>
    <row r="204" spans="1:10" ht="12" customHeight="1" x14ac:dyDescent="0.25">
      <c r="A204" s="9" t="s">
        <v>104</v>
      </c>
      <c r="B204" s="30">
        <v>0</v>
      </c>
      <c r="C204" s="30">
        <v>0</v>
      </c>
      <c r="D204" s="30">
        <f>+B204+C204</f>
        <v>0</v>
      </c>
      <c r="E204" s="30">
        <v>0</v>
      </c>
      <c r="F204" s="30">
        <v>0</v>
      </c>
      <c r="G204" s="30">
        <f>+E204+F204</f>
        <v>0</v>
      </c>
      <c r="H204" s="17" t="e">
        <f t="shared" si="48"/>
        <v>#DIV/0!</v>
      </c>
      <c r="I204" s="17" t="e">
        <f t="shared" si="48"/>
        <v>#DIV/0!</v>
      </c>
      <c r="J204" s="17" t="e">
        <f t="shared" si="48"/>
        <v>#DIV/0!</v>
      </c>
    </row>
    <row r="205" spans="1:10" ht="12" customHeight="1" x14ac:dyDescent="0.25">
      <c r="A205" s="25" t="s">
        <v>48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6">
        <f t="shared" si="48"/>
        <v>23.423423423423422</v>
      </c>
      <c r="I205" s="36">
        <f t="shared" si="48"/>
        <v>52.529182879377437</v>
      </c>
      <c r="J205" s="36">
        <f t="shared" si="48"/>
        <v>43.75</v>
      </c>
    </row>
    <row r="206" spans="1:10" ht="12" customHeight="1" x14ac:dyDescent="0.25">
      <c r="A206" s="9" t="s">
        <v>102</v>
      </c>
      <c r="B206" s="30">
        <v>16</v>
      </c>
      <c r="C206" s="30">
        <v>7</v>
      </c>
      <c r="D206" s="30">
        <f t="shared" ref="D206:D212" si="63">+B206+C206</f>
        <v>23</v>
      </c>
      <c r="E206" s="30">
        <v>0</v>
      </c>
      <c r="F206" s="30">
        <v>4</v>
      </c>
      <c r="G206" s="30">
        <f t="shared" ref="G206:G212" si="64">+E206+F206</f>
        <v>4</v>
      </c>
      <c r="H206" s="17">
        <f t="shared" si="48"/>
        <v>0</v>
      </c>
      <c r="I206" s="17">
        <f t="shared" si="48"/>
        <v>57.142857142857139</v>
      </c>
      <c r="J206" s="17">
        <f t="shared" si="48"/>
        <v>17.391304347826086</v>
      </c>
    </row>
    <row r="207" spans="1:10" ht="12" customHeight="1" x14ac:dyDescent="0.25">
      <c r="A207" s="8" t="s">
        <v>101</v>
      </c>
      <c r="B207" s="30">
        <v>37</v>
      </c>
      <c r="C207" s="30">
        <v>53</v>
      </c>
      <c r="D207" s="30">
        <f t="shared" si="63"/>
        <v>90</v>
      </c>
      <c r="E207" s="30">
        <v>9</v>
      </c>
      <c r="F207" s="30">
        <v>26</v>
      </c>
      <c r="G207" s="30">
        <f t="shared" si="64"/>
        <v>35</v>
      </c>
      <c r="H207" s="17">
        <f t="shared" si="48"/>
        <v>24.324324324324326</v>
      </c>
      <c r="I207" s="17">
        <f t="shared" si="48"/>
        <v>49.056603773584904</v>
      </c>
      <c r="J207" s="17">
        <f t="shared" si="48"/>
        <v>38.888888888888893</v>
      </c>
    </row>
    <row r="208" spans="1:10" ht="12" customHeight="1" x14ac:dyDescent="0.25">
      <c r="A208" s="8" t="s">
        <v>100</v>
      </c>
      <c r="B208" s="30">
        <v>11</v>
      </c>
      <c r="C208" s="30">
        <v>73</v>
      </c>
      <c r="D208" s="30">
        <f t="shared" si="63"/>
        <v>84</v>
      </c>
      <c r="E208" s="30">
        <v>6</v>
      </c>
      <c r="F208" s="30">
        <v>42</v>
      </c>
      <c r="G208" s="30">
        <f t="shared" si="64"/>
        <v>48</v>
      </c>
      <c r="H208" s="17">
        <f t="shared" si="48"/>
        <v>54.54545454545454</v>
      </c>
      <c r="I208" s="17">
        <f t="shared" si="48"/>
        <v>57.534246575342465</v>
      </c>
      <c r="J208" s="17">
        <f t="shared" si="48"/>
        <v>57.142857142857139</v>
      </c>
    </row>
    <row r="209" spans="1:10" ht="12" customHeight="1" x14ac:dyDescent="0.25">
      <c r="A209" s="8" t="s">
        <v>103</v>
      </c>
      <c r="B209" s="30">
        <v>0</v>
      </c>
      <c r="C209" s="30">
        <v>0</v>
      </c>
      <c r="D209" s="30">
        <f t="shared" si="63"/>
        <v>0</v>
      </c>
      <c r="E209" s="30">
        <v>0</v>
      </c>
      <c r="F209" s="30">
        <v>0</v>
      </c>
      <c r="G209" s="30">
        <f t="shared" si="64"/>
        <v>0</v>
      </c>
      <c r="H209" s="17" t="e">
        <f t="shared" si="48"/>
        <v>#DIV/0!</v>
      </c>
      <c r="I209" s="17" t="e">
        <f t="shared" si="48"/>
        <v>#DIV/0!</v>
      </c>
      <c r="J209" s="17" t="e">
        <f t="shared" si="48"/>
        <v>#DIV/0!</v>
      </c>
    </row>
    <row r="210" spans="1:10" ht="12" customHeight="1" x14ac:dyDescent="0.25">
      <c r="A210" s="8" t="s">
        <v>81</v>
      </c>
      <c r="B210" s="30">
        <v>28</v>
      </c>
      <c r="C210" s="30">
        <v>16</v>
      </c>
      <c r="D210" s="30">
        <f t="shared" si="63"/>
        <v>44</v>
      </c>
      <c r="E210" s="30">
        <v>2</v>
      </c>
      <c r="F210" s="30">
        <v>7</v>
      </c>
      <c r="G210" s="30">
        <f t="shared" si="64"/>
        <v>9</v>
      </c>
      <c r="H210" s="17">
        <f t="shared" si="48"/>
        <v>7.1428571428571423</v>
      </c>
      <c r="I210" s="17">
        <f t="shared" si="48"/>
        <v>43.75</v>
      </c>
      <c r="J210" s="17">
        <f t="shared" si="48"/>
        <v>20.454545454545457</v>
      </c>
    </row>
    <row r="211" spans="1:10" ht="12" customHeight="1" x14ac:dyDescent="0.25">
      <c r="A211" s="8" t="s">
        <v>89</v>
      </c>
      <c r="B211" s="30">
        <v>14</v>
      </c>
      <c r="C211" s="30">
        <v>73</v>
      </c>
      <c r="D211" s="30">
        <f t="shared" si="63"/>
        <v>87</v>
      </c>
      <c r="E211" s="30">
        <v>6</v>
      </c>
      <c r="F211" s="30">
        <v>43</v>
      </c>
      <c r="G211" s="30">
        <f t="shared" si="64"/>
        <v>49</v>
      </c>
      <c r="H211" s="17">
        <f t="shared" si="48"/>
        <v>42.857142857142854</v>
      </c>
      <c r="I211" s="17">
        <f t="shared" si="48"/>
        <v>58.904109589041099</v>
      </c>
      <c r="J211" s="17">
        <f t="shared" si="48"/>
        <v>56.321839080459768</v>
      </c>
    </row>
    <row r="212" spans="1:10" ht="12" customHeight="1" x14ac:dyDescent="0.25">
      <c r="A212" s="8" t="s">
        <v>99</v>
      </c>
      <c r="B212" s="30">
        <v>5</v>
      </c>
      <c r="C212" s="30">
        <v>35</v>
      </c>
      <c r="D212" s="30">
        <f t="shared" si="63"/>
        <v>40</v>
      </c>
      <c r="E212" s="30">
        <v>3</v>
      </c>
      <c r="F212" s="30">
        <v>13</v>
      </c>
      <c r="G212" s="30">
        <f t="shared" si="64"/>
        <v>16</v>
      </c>
      <c r="H212" s="17">
        <f t="shared" ref="H212:J234" si="65">E212/B212*100</f>
        <v>60</v>
      </c>
      <c r="I212" s="17">
        <f t="shared" si="65"/>
        <v>37.142857142857146</v>
      </c>
      <c r="J212" s="17">
        <f t="shared" si="65"/>
        <v>40</v>
      </c>
    </row>
    <row r="213" spans="1:10" ht="12" customHeight="1" x14ac:dyDescent="0.25">
      <c r="A213" s="25" t="s">
        <v>46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6">
        <f t="shared" si="65"/>
        <v>22</v>
      </c>
      <c r="I213" s="36">
        <f t="shared" si="65"/>
        <v>28.125</v>
      </c>
      <c r="J213" s="36">
        <f t="shared" si="65"/>
        <v>26.027397260273972</v>
      </c>
    </row>
    <row r="214" spans="1:10" ht="12" customHeight="1" x14ac:dyDescent="0.25">
      <c r="A214" s="8" t="s">
        <v>92</v>
      </c>
      <c r="B214" s="30">
        <v>6</v>
      </c>
      <c r="C214" s="30">
        <v>16</v>
      </c>
      <c r="D214" s="30">
        <f t="shared" ref="D214:D220" si="67">+B214+C214</f>
        <v>22</v>
      </c>
      <c r="E214" s="30">
        <v>3</v>
      </c>
      <c r="F214" s="30">
        <v>7</v>
      </c>
      <c r="G214" s="30">
        <f t="shared" ref="G214:G220" si="68">+E214+F214</f>
        <v>10</v>
      </c>
      <c r="H214" s="17">
        <f t="shared" si="65"/>
        <v>50</v>
      </c>
      <c r="I214" s="17">
        <f t="shared" si="65"/>
        <v>43.75</v>
      </c>
      <c r="J214" s="17">
        <f t="shared" si="65"/>
        <v>45.454545454545453</v>
      </c>
    </row>
    <row r="215" spans="1:10" ht="12" customHeight="1" x14ac:dyDescent="0.25">
      <c r="A215" s="8" t="s">
        <v>97</v>
      </c>
      <c r="B215" s="30">
        <v>1</v>
      </c>
      <c r="C215" s="30">
        <v>6</v>
      </c>
      <c r="D215" s="30">
        <f t="shared" si="67"/>
        <v>7</v>
      </c>
      <c r="E215" s="30">
        <v>0</v>
      </c>
      <c r="F215" s="30">
        <v>0</v>
      </c>
      <c r="G215" s="30">
        <f t="shared" si="68"/>
        <v>0</v>
      </c>
      <c r="H215" s="17">
        <f t="shared" si="65"/>
        <v>0</v>
      </c>
      <c r="I215" s="17">
        <f t="shared" si="65"/>
        <v>0</v>
      </c>
      <c r="J215" s="17">
        <f t="shared" si="65"/>
        <v>0</v>
      </c>
    </row>
    <row r="216" spans="1:10" ht="12" customHeight="1" x14ac:dyDescent="0.25">
      <c r="A216" s="8" t="s">
        <v>98</v>
      </c>
      <c r="B216" s="30">
        <v>18</v>
      </c>
      <c r="C216" s="30">
        <v>31</v>
      </c>
      <c r="D216" s="30">
        <f t="shared" si="67"/>
        <v>49</v>
      </c>
      <c r="E216" s="30">
        <v>2</v>
      </c>
      <c r="F216" s="30">
        <v>6</v>
      </c>
      <c r="G216" s="30">
        <f t="shared" si="68"/>
        <v>8</v>
      </c>
      <c r="H216" s="17">
        <f t="shared" si="65"/>
        <v>11.111111111111111</v>
      </c>
      <c r="I216" s="17">
        <f t="shared" si="65"/>
        <v>19.35483870967742</v>
      </c>
      <c r="J216" s="17">
        <f t="shared" si="65"/>
        <v>16.326530612244898</v>
      </c>
    </row>
    <row r="217" spans="1:10" ht="12" customHeight="1" x14ac:dyDescent="0.25">
      <c r="A217" s="8" t="s">
        <v>95</v>
      </c>
      <c r="B217" s="30">
        <v>1</v>
      </c>
      <c r="C217" s="30">
        <v>1</v>
      </c>
      <c r="D217" s="30">
        <f t="shared" si="67"/>
        <v>2</v>
      </c>
      <c r="E217" s="30">
        <v>0</v>
      </c>
      <c r="F217" s="30">
        <v>0</v>
      </c>
      <c r="G217" s="30">
        <f t="shared" si="68"/>
        <v>0</v>
      </c>
      <c r="H217" s="17">
        <f t="shared" si="65"/>
        <v>0</v>
      </c>
      <c r="I217" s="17">
        <f t="shared" si="65"/>
        <v>0</v>
      </c>
      <c r="J217" s="17">
        <f t="shared" si="65"/>
        <v>0</v>
      </c>
    </row>
    <row r="218" spans="1:10" ht="12" customHeight="1" x14ac:dyDescent="0.25">
      <c r="A218" s="8" t="s">
        <v>96</v>
      </c>
      <c r="B218" s="30">
        <v>10</v>
      </c>
      <c r="C218" s="30">
        <v>8</v>
      </c>
      <c r="D218" s="30">
        <f t="shared" si="67"/>
        <v>18</v>
      </c>
      <c r="E218" s="30">
        <v>4</v>
      </c>
      <c r="F218" s="30">
        <v>5</v>
      </c>
      <c r="G218" s="30">
        <f t="shared" si="68"/>
        <v>9</v>
      </c>
      <c r="H218" s="17">
        <f t="shared" si="65"/>
        <v>40</v>
      </c>
      <c r="I218" s="17">
        <f t="shared" si="65"/>
        <v>62.5</v>
      </c>
      <c r="J218" s="17">
        <f t="shared" si="65"/>
        <v>50</v>
      </c>
    </row>
    <row r="219" spans="1:10" ht="12" customHeight="1" x14ac:dyDescent="0.25">
      <c r="A219" s="8" t="s">
        <v>93</v>
      </c>
      <c r="B219" s="30">
        <v>1</v>
      </c>
      <c r="C219" s="30">
        <v>2</v>
      </c>
      <c r="D219" s="30">
        <f t="shared" si="67"/>
        <v>3</v>
      </c>
      <c r="E219" s="30">
        <v>0</v>
      </c>
      <c r="F219" s="30">
        <v>0</v>
      </c>
      <c r="G219" s="30">
        <f t="shared" si="68"/>
        <v>0</v>
      </c>
      <c r="H219" s="17">
        <f t="shared" si="65"/>
        <v>0</v>
      </c>
      <c r="I219" s="17">
        <f t="shared" si="65"/>
        <v>0</v>
      </c>
      <c r="J219" s="17">
        <f t="shared" si="65"/>
        <v>0</v>
      </c>
    </row>
    <row r="220" spans="1:10" ht="12" customHeight="1" x14ac:dyDescent="0.25">
      <c r="A220" s="8" t="s">
        <v>94</v>
      </c>
      <c r="B220" s="30">
        <v>13</v>
      </c>
      <c r="C220" s="30">
        <v>32</v>
      </c>
      <c r="D220" s="30">
        <f t="shared" si="67"/>
        <v>45</v>
      </c>
      <c r="E220" s="30">
        <v>2</v>
      </c>
      <c r="F220" s="30">
        <v>9</v>
      </c>
      <c r="G220" s="30">
        <f t="shared" si="68"/>
        <v>11</v>
      </c>
      <c r="H220" s="17">
        <f t="shared" si="65"/>
        <v>15.384615384615385</v>
      </c>
      <c r="I220" s="17">
        <f t="shared" si="65"/>
        <v>28.125</v>
      </c>
      <c r="J220" s="17">
        <f t="shared" si="65"/>
        <v>24.444444444444443</v>
      </c>
    </row>
    <row r="221" spans="1:10" ht="12" customHeight="1" x14ac:dyDescent="0.25">
      <c r="A221" s="25" t="s">
        <v>47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6">
        <f t="shared" si="65"/>
        <v>39.130434782608695</v>
      </c>
      <c r="I221" s="36">
        <f t="shared" si="65"/>
        <v>48</v>
      </c>
      <c r="J221" s="36">
        <f t="shared" si="65"/>
        <v>45.205479452054789</v>
      </c>
    </row>
    <row r="222" spans="1:10" ht="12" customHeight="1" x14ac:dyDescent="0.25">
      <c r="A222" s="8" t="s">
        <v>92</v>
      </c>
      <c r="B222" s="30">
        <v>7</v>
      </c>
      <c r="C222" s="30">
        <v>4</v>
      </c>
      <c r="D222" s="30">
        <f>+B222+C222</f>
        <v>11</v>
      </c>
      <c r="E222" s="30">
        <v>1</v>
      </c>
      <c r="F222" s="30">
        <v>0</v>
      </c>
      <c r="G222" s="30">
        <f>+E222+F222</f>
        <v>1</v>
      </c>
      <c r="H222" s="17">
        <f t="shared" si="65"/>
        <v>14.285714285714285</v>
      </c>
      <c r="I222" s="17">
        <f t="shared" si="65"/>
        <v>0</v>
      </c>
      <c r="J222" s="17">
        <f t="shared" si="65"/>
        <v>9.0909090909090917</v>
      </c>
    </row>
    <row r="223" spans="1:10" ht="12" customHeight="1" x14ac:dyDescent="0.25">
      <c r="A223" s="8" t="s">
        <v>91</v>
      </c>
      <c r="B223" s="30">
        <v>3</v>
      </c>
      <c r="C223" s="30">
        <v>8</v>
      </c>
      <c r="D223" s="30">
        <f>+B223+C223</f>
        <v>11</v>
      </c>
      <c r="E223" s="30">
        <v>2</v>
      </c>
      <c r="F223" s="30">
        <v>7</v>
      </c>
      <c r="G223" s="30">
        <f>+E223+F223</f>
        <v>9</v>
      </c>
      <c r="H223" s="17">
        <f t="shared" si="65"/>
        <v>66.666666666666657</v>
      </c>
      <c r="I223" s="17">
        <f t="shared" si="65"/>
        <v>87.5</v>
      </c>
      <c r="J223" s="17">
        <f t="shared" si="65"/>
        <v>81.818181818181827</v>
      </c>
    </row>
    <row r="224" spans="1:10" ht="12" customHeight="1" x14ac:dyDescent="0.25">
      <c r="A224" s="8" t="s">
        <v>90</v>
      </c>
      <c r="B224" s="30">
        <v>7</v>
      </c>
      <c r="C224" s="30">
        <v>14</v>
      </c>
      <c r="D224" s="30">
        <f>+B224+C224</f>
        <v>21</v>
      </c>
      <c r="E224" s="30">
        <v>4</v>
      </c>
      <c r="F224" s="30">
        <v>4</v>
      </c>
      <c r="G224" s="30">
        <f>+E224+F224</f>
        <v>8</v>
      </c>
      <c r="H224" s="17">
        <f t="shared" si="65"/>
        <v>57.142857142857139</v>
      </c>
      <c r="I224" s="17">
        <f t="shared" si="65"/>
        <v>28.571428571428569</v>
      </c>
      <c r="J224" s="17">
        <f t="shared" si="65"/>
        <v>38.095238095238095</v>
      </c>
    </row>
    <row r="225" spans="1:10" ht="12" customHeight="1" x14ac:dyDescent="0.25">
      <c r="A225" s="8" t="s">
        <v>89</v>
      </c>
      <c r="B225" s="30">
        <v>6</v>
      </c>
      <c r="C225" s="30">
        <v>24</v>
      </c>
      <c r="D225" s="30">
        <f>+B225+C225</f>
        <v>30</v>
      </c>
      <c r="E225" s="30">
        <v>2</v>
      </c>
      <c r="F225" s="30">
        <v>13</v>
      </c>
      <c r="G225" s="30">
        <f>+E225+F225</f>
        <v>15</v>
      </c>
      <c r="H225" s="17">
        <f t="shared" si="65"/>
        <v>33.333333333333329</v>
      </c>
      <c r="I225" s="17">
        <f t="shared" si="65"/>
        <v>54.166666666666664</v>
      </c>
      <c r="J225" s="17">
        <f t="shared" si="65"/>
        <v>50</v>
      </c>
    </row>
    <row r="226" spans="1:10" ht="12" customHeight="1" x14ac:dyDescent="0.25">
      <c r="A226" s="25" t="s">
        <v>65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6">
        <f t="shared" si="65"/>
        <v>55.000000000000007</v>
      </c>
      <c r="I226" s="36">
        <f t="shared" si="65"/>
        <v>72.727272727272734</v>
      </c>
      <c r="J226" s="36">
        <f t="shared" si="65"/>
        <v>68.604651162790702</v>
      </c>
    </row>
    <row r="227" spans="1:10" ht="12" customHeight="1" x14ac:dyDescent="0.25">
      <c r="A227" s="8" t="s">
        <v>84</v>
      </c>
      <c r="B227" s="30">
        <v>8</v>
      </c>
      <c r="C227" s="30">
        <v>15</v>
      </c>
      <c r="D227" s="30">
        <f>+B227+C227</f>
        <v>23</v>
      </c>
      <c r="E227" s="30">
        <v>2</v>
      </c>
      <c r="F227" s="30">
        <v>8</v>
      </c>
      <c r="G227" s="30">
        <f>+E227+F227</f>
        <v>10</v>
      </c>
      <c r="H227" s="17">
        <f t="shared" si="65"/>
        <v>25</v>
      </c>
      <c r="I227" s="17">
        <f t="shared" si="65"/>
        <v>53.333333333333336</v>
      </c>
      <c r="J227" s="17">
        <f t="shared" si="65"/>
        <v>43.478260869565219</v>
      </c>
    </row>
    <row r="228" spans="1:10" ht="12" customHeight="1" x14ac:dyDescent="0.25">
      <c r="A228" s="8" t="s">
        <v>83</v>
      </c>
      <c r="B228" s="30">
        <v>12</v>
      </c>
      <c r="C228" s="30">
        <v>51</v>
      </c>
      <c r="D228" s="30">
        <f>+B228+C228</f>
        <v>63</v>
      </c>
      <c r="E228" s="30">
        <v>9</v>
      </c>
      <c r="F228" s="30">
        <v>40</v>
      </c>
      <c r="G228" s="30">
        <f>+E228+F228</f>
        <v>49</v>
      </c>
      <c r="H228" s="17">
        <f t="shared" si="65"/>
        <v>75</v>
      </c>
      <c r="I228" s="17">
        <f t="shared" si="65"/>
        <v>78.431372549019613</v>
      </c>
      <c r="J228" s="17">
        <f t="shared" si="65"/>
        <v>77.777777777777786</v>
      </c>
    </row>
    <row r="229" spans="1:10" ht="12" customHeight="1" x14ac:dyDescent="0.25">
      <c r="A229" s="25" t="s">
        <v>6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6">
        <f t="shared" si="65"/>
        <v>24.444444444444443</v>
      </c>
      <c r="I229" s="36">
        <f t="shared" si="65"/>
        <v>32.857142857142854</v>
      </c>
      <c r="J229" s="36">
        <f t="shared" si="65"/>
        <v>28.125</v>
      </c>
    </row>
    <row r="230" spans="1:10" ht="12" customHeight="1" x14ac:dyDescent="0.25">
      <c r="A230" s="8" t="s">
        <v>177</v>
      </c>
      <c r="B230" s="30">
        <v>21</v>
      </c>
      <c r="C230" s="30">
        <v>18</v>
      </c>
      <c r="D230" s="30">
        <f>+B230+C230</f>
        <v>39</v>
      </c>
      <c r="E230" s="30">
        <v>6</v>
      </c>
      <c r="F230" s="30">
        <v>8</v>
      </c>
      <c r="G230" s="30">
        <f>+E230+F230</f>
        <v>14</v>
      </c>
      <c r="H230" s="17">
        <f t="shared" si="65"/>
        <v>28.571428571428569</v>
      </c>
      <c r="I230" s="17">
        <f t="shared" si="65"/>
        <v>44.444444444444443</v>
      </c>
      <c r="J230" s="17">
        <f t="shared" si="65"/>
        <v>35.897435897435898</v>
      </c>
    </row>
    <row r="231" spans="1:10" ht="12" customHeight="1" x14ac:dyDescent="0.25">
      <c r="A231" s="8" t="s">
        <v>82</v>
      </c>
      <c r="B231" s="30">
        <v>25</v>
      </c>
      <c r="C231" s="30">
        <v>11</v>
      </c>
      <c r="D231" s="30">
        <f>+B231+C231</f>
        <v>36</v>
      </c>
      <c r="E231" s="30">
        <v>4</v>
      </c>
      <c r="F231" s="30">
        <v>4</v>
      </c>
      <c r="G231" s="30">
        <f>+E231+F231</f>
        <v>8</v>
      </c>
      <c r="H231" s="17">
        <f t="shared" si="65"/>
        <v>16</v>
      </c>
      <c r="I231" s="17">
        <f t="shared" si="65"/>
        <v>36.363636363636367</v>
      </c>
      <c r="J231" s="17">
        <f t="shared" si="65"/>
        <v>22.222222222222221</v>
      </c>
    </row>
    <row r="232" spans="1:10" ht="12" customHeight="1" x14ac:dyDescent="0.25">
      <c r="A232" s="8" t="s">
        <v>178</v>
      </c>
      <c r="B232" s="30">
        <v>14</v>
      </c>
      <c r="C232" s="30">
        <v>8</v>
      </c>
      <c r="D232" s="30">
        <f>+B232+C232</f>
        <v>22</v>
      </c>
      <c r="E232" s="30">
        <v>9</v>
      </c>
      <c r="F232" s="30">
        <v>4</v>
      </c>
      <c r="G232" s="30">
        <f>+E232+F232</f>
        <v>13</v>
      </c>
      <c r="H232" s="17">
        <f t="shared" si="65"/>
        <v>64.285714285714292</v>
      </c>
      <c r="I232" s="17">
        <f t="shared" si="65"/>
        <v>50</v>
      </c>
      <c r="J232" s="17">
        <f t="shared" si="65"/>
        <v>59.090909090909093</v>
      </c>
    </row>
    <row r="233" spans="1:10" ht="12" customHeight="1" x14ac:dyDescent="0.25">
      <c r="A233" s="8" t="s">
        <v>81</v>
      </c>
      <c r="B233" s="30">
        <v>30</v>
      </c>
      <c r="C233" s="30">
        <v>33</v>
      </c>
      <c r="D233" s="30">
        <f>+B233+C233</f>
        <v>63</v>
      </c>
      <c r="E233" s="30">
        <v>3</v>
      </c>
      <c r="F233" s="30">
        <v>7</v>
      </c>
      <c r="G233" s="30">
        <f>+E233+F233</f>
        <v>10</v>
      </c>
      <c r="H233" s="17">
        <f t="shared" si="65"/>
        <v>10</v>
      </c>
      <c r="I233" s="17">
        <f t="shared" si="65"/>
        <v>21.212121212121211</v>
      </c>
      <c r="J233" s="17">
        <f t="shared" si="65"/>
        <v>15.873015873015872</v>
      </c>
    </row>
    <row r="234" spans="1:10" ht="12" customHeight="1" x14ac:dyDescent="0.25">
      <c r="A234" s="5" t="s">
        <v>58</v>
      </c>
      <c r="B234" s="34">
        <f t="shared" ref="B234:G234" si="72">B8+B107+B199</f>
        <v>3550</v>
      </c>
      <c r="C234" s="34">
        <f t="shared" si="72"/>
        <v>5281</v>
      </c>
      <c r="D234" s="34">
        <f t="shared" si="72"/>
        <v>8831</v>
      </c>
      <c r="E234" s="34">
        <f t="shared" si="72"/>
        <v>2117</v>
      </c>
      <c r="F234" s="34">
        <f t="shared" si="72"/>
        <v>3535</v>
      </c>
      <c r="G234" s="34">
        <f t="shared" si="72"/>
        <v>5652</v>
      </c>
      <c r="H234" s="34">
        <f t="shared" si="65"/>
        <v>59.633802816901408</v>
      </c>
      <c r="I234" s="34">
        <f t="shared" si="65"/>
        <v>66.938079909108126</v>
      </c>
      <c r="J234" s="3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1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24" t="s">
        <v>195</v>
      </c>
      <c r="B238" s="89" t="s">
        <v>209</v>
      </c>
      <c r="C238" s="89"/>
      <c r="D238" s="89"/>
      <c r="E238" s="89"/>
      <c r="F238" s="89"/>
      <c r="G238" s="89"/>
      <c r="H238" s="89"/>
      <c r="I238" s="89"/>
      <c r="J238" s="89"/>
    </row>
    <row r="239" spans="1:10" x14ac:dyDescent="0.25">
      <c r="A239" s="24" t="s">
        <v>196</v>
      </c>
      <c r="B239" s="89" t="s">
        <v>210</v>
      </c>
      <c r="C239" s="89"/>
      <c r="D239" s="89"/>
      <c r="E239" s="89"/>
      <c r="F239" s="89"/>
      <c r="G239" s="89"/>
      <c r="H239" s="89"/>
      <c r="I239" s="89"/>
      <c r="J239" s="89"/>
    </row>
    <row r="240" spans="1:10" x14ac:dyDescent="0.25">
      <c r="A240" s="7"/>
      <c r="B240" s="89"/>
      <c r="C240" s="89"/>
      <c r="D240" s="89"/>
      <c r="E240" s="89"/>
      <c r="F240" s="89"/>
      <c r="G240" s="89"/>
      <c r="H240" s="89"/>
      <c r="I240" s="89"/>
      <c r="J240" s="89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90" t="s">
        <v>180</v>
      </c>
      <c r="B242" s="91" t="s">
        <v>197</v>
      </c>
      <c r="C242" s="91"/>
      <c r="D242" s="91"/>
      <c r="E242" s="91"/>
      <c r="F242" s="7"/>
      <c r="G242" s="11"/>
      <c r="H242" s="11"/>
      <c r="I242" s="11"/>
      <c r="J242" s="7"/>
    </row>
    <row r="243" spans="1:10" x14ac:dyDescent="0.25">
      <c r="A243" s="90"/>
      <c r="B243" s="92" t="s">
        <v>198</v>
      </c>
      <c r="C243" s="92"/>
      <c r="D243" s="92"/>
      <c r="E243" s="92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179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4C54-4596-4C70-B562-40EA5E4760D6}">
  <sheetPr>
    <tabColor theme="1"/>
  </sheetPr>
  <dimension ref="A1:AY107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55.140625" style="7" customWidth="1"/>
    <col min="2" max="9" width="5.140625" style="12" customWidth="1"/>
    <col min="10" max="21" width="5.140625" style="2" customWidth="1"/>
    <col min="22" max="24" width="7.42578125" style="2" customWidth="1"/>
    <col min="25" max="26" width="6.42578125" style="2" customWidth="1"/>
    <col min="27" max="27" width="6.28515625" style="2" customWidth="1"/>
    <col min="28" max="28" width="7.7109375" style="2" customWidth="1"/>
    <col min="29" max="30" width="6" style="2" customWidth="1"/>
    <col min="31" max="31" width="7.28515625" style="2" customWidth="1"/>
    <col min="32" max="32" width="7.42578125" style="2" customWidth="1"/>
    <col min="33" max="33" width="6.7109375" style="2" customWidth="1"/>
    <col min="34" max="34" width="8.7109375" style="2" customWidth="1"/>
    <col min="35" max="36" width="5.140625" style="2" customWidth="1"/>
    <col min="37" max="40" width="9.140625" style="2" customWidth="1"/>
    <col min="41" max="41" width="9.85546875" style="2" customWidth="1"/>
    <col min="42" max="44" width="5.140625" style="2" customWidth="1"/>
    <col min="45" max="16384" width="11.42578125" style="7"/>
  </cols>
  <sheetData>
    <row r="1" spans="1:44" s="83" customFormat="1" ht="12" customHeight="1" x14ac:dyDescent="0.2">
      <c r="A1" s="86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</row>
    <row r="2" spans="1:44" s="84" customFormat="1" x14ac:dyDescent="0.2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</row>
    <row r="3" spans="1:44" s="85" customFormat="1" x14ac:dyDescent="0.2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</row>
    <row r="4" spans="1:44" s="4" customFormat="1" ht="14.25" customHeight="1" x14ac:dyDescent="0.2">
      <c r="A4" s="100" t="s">
        <v>250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 t="s">
        <v>250</v>
      </c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74"/>
      <c r="AR4" s="74"/>
    </row>
    <row r="5" spans="1:44" s="4" customFormat="1" ht="12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</row>
    <row r="6" spans="1:44" s="4" customFormat="1" ht="12.6" customHeight="1" x14ac:dyDescent="0.2">
      <c r="A6" s="101" t="s">
        <v>57</v>
      </c>
      <c r="B6" s="114" t="s">
        <v>183</v>
      </c>
      <c r="C6" s="115"/>
      <c r="D6" s="115"/>
      <c r="E6" s="115"/>
      <c r="F6" s="114" t="s">
        <v>184</v>
      </c>
      <c r="G6" s="115"/>
      <c r="H6" s="115"/>
      <c r="I6" s="115"/>
      <c r="J6" s="104" t="s">
        <v>257</v>
      </c>
      <c r="K6" s="104" t="s">
        <v>161</v>
      </c>
      <c r="L6" s="104" t="s">
        <v>162</v>
      </c>
      <c r="M6" s="104" t="s">
        <v>163</v>
      </c>
      <c r="N6" s="104" t="s">
        <v>164</v>
      </c>
      <c r="O6" s="104" t="s">
        <v>176</v>
      </c>
      <c r="P6" s="104" t="s">
        <v>175</v>
      </c>
      <c r="Q6" s="104" t="s">
        <v>229</v>
      </c>
      <c r="R6" s="104" t="s">
        <v>165</v>
      </c>
      <c r="S6" s="104" t="s">
        <v>166</v>
      </c>
      <c r="T6" s="104" t="s">
        <v>167</v>
      </c>
      <c r="U6" s="104" t="s">
        <v>192</v>
      </c>
      <c r="V6" s="114" t="s">
        <v>185</v>
      </c>
      <c r="W6" s="115"/>
      <c r="X6" s="104" t="s">
        <v>191</v>
      </c>
      <c r="Y6" s="112" t="s">
        <v>174</v>
      </c>
      <c r="Z6" s="113"/>
      <c r="AA6" s="113"/>
      <c r="AB6" s="113"/>
      <c r="AC6" s="113"/>
      <c r="AD6" s="113"/>
      <c r="AE6" s="113"/>
      <c r="AF6" s="113"/>
      <c r="AG6" s="104" t="s">
        <v>232</v>
      </c>
      <c r="AH6" s="104" t="s">
        <v>233</v>
      </c>
      <c r="AI6" s="104" t="s">
        <v>193</v>
      </c>
      <c r="AJ6" s="104" t="s">
        <v>168</v>
      </c>
      <c r="AK6" s="106" t="s">
        <v>248</v>
      </c>
      <c r="AL6" s="107"/>
      <c r="AM6" s="107"/>
      <c r="AN6" s="107"/>
      <c r="AO6" s="108"/>
      <c r="AP6" s="106" t="s">
        <v>234</v>
      </c>
      <c r="AQ6" s="107"/>
      <c r="AR6" s="108"/>
    </row>
    <row r="7" spans="1:44" s="4" customFormat="1" ht="12.6" customHeight="1" x14ac:dyDescent="0.2">
      <c r="A7" s="116"/>
      <c r="B7" s="115"/>
      <c r="C7" s="115"/>
      <c r="D7" s="115"/>
      <c r="E7" s="115"/>
      <c r="F7" s="115"/>
      <c r="G7" s="115"/>
      <c r="H7" s="115"/>
      <c r="I7" s="11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15"/>
      <c r="W7" s="115"/>
      <c r="X7" s="105"/>
      <c r="Y7" s="112" t="s">
        <v>169</v>
      </c>
      <c r="Z7" s="113"/>
      <c r="AA7" s="113"/>
      <c r="AB7" s="113"/>
      <c r="AC7" s="112" t="s">
        <v>170</v>
      </c>
      <c r="AD7" s="113"/>
      <c r="AE7" s="113"/>
      <c r="AF7" s="104" t="s">
        <v>231</v>
      </c>
      <c r="AG7" s="105"/>
      <c r="AH7" s="105"/>
      <c r="AI7" s="105"/>
      <c r="AJ7" s="105"/>
      <c r="AK7" s="109"/>
      <c r="AL7" s="110"/>
      <c r="AM7" s="110"/>
      <c r="AN7" s="110"/>
      <c r="AO7" s="111"/>
      <c r="AP7" s="109"/>
      <c r="AQ7" s="110"/>
      <c r="AR7" s="111"/>
    </row>
    <row r="8" spans="1:44" s="4" customFormat="1" ht="88.5" customHeight="1" x14ac:dyDescent="0.2">
      <c r="A8" s="116"/>
      <c r="B8" s="77" t="s">
        <v>186</v>
      </c>
      <c r="C8" s="77" t="s">
        <v>187</v>
      </c>
      <c r="D8" s="77" t="s">
        <v>188</v>
      </c>
      <c r="E8" s="77" t="s">
        <v>189</v>
      </c>
      <c r="F8" s="77" t="s">
        <v>186</v>
      </c>
      <c r="G8" s="77" t="s">
        <v>187</v>
      </c>
      <c r="H8" s="77" t="s">
        <v>188</v>
      </c>
      <c r="I8" s="77" t="s">
        <v>189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77" t="s">
        <v>189</v>
      </c>
      <c r="W8" s="77" t="s">
        <v>230</v>
      </c>
      <c r="X8" s="105"/>
      <c r="Y8" s="77" t="s">
        <v>0</v>
      </c>
      <c r="Z8" s="77" t="s">
        <v>190</v>
      </c>
      <c r="AA8" s="77" t="s">
        <v>171</v>
      </c>
      <c r="AB8" s="77" t="s">
        <v>172</v>
      </c>
      <c r="AC8" s="77" t="s">
        <v>0</v>
      </c>
      <c r="AD8" s="77" t="s">
        <v>173</v>
      </c>
      <c r="AE8" s="77" t="s">
        <v>172</v>
      </c>
      <c r="AF8" s="105"/>
      <c r="AG8" s="105"/>
      <c r="AH8" s="105"/>
      <c r="AI8" s="105"/>
      <c r="AJ8" s="105"/>
      <c r="AK8" s="77" t="s">
        <v>238</v>
      </c>
      <c r="AL8" s="77" t="s">
        <v>239</v>
      </c>
      <c r="AM8" s="77" t="s">
        <v>240</v>
      </c>
      <c r="AN8" s="77" t="s">
        <v>241</v>
      </c>
      <c r="AO8" s="77" t="s">
        <v>0</v>
      </c>
      <c r="AP8" s="77" t="s">
        <v>235</v>
      </c>
      <c r="AQ8" s="77" t="s">
        <v>236</v>
      </c>
      <c r="AR8" s="77" t="s">
        <v>237</v>
      </c>
    </row>
    <row r="9" spans="1:44" s="4" customFormat="1" ht="12" customHeight="1" x14ac:dyDescent="0.2">
      <c r="A9" s="55" t="s">
        <v>56</v>
      </c>
      <c r="B9" s="56">
        <v>28</v>
      </c>
      <c r="C9" s="56">
        <v>0</v>
      </c>
      <c r="D9" s="56">
        <v>0</v>
      </c>
      <c r="E9" s="56">
        <v>28</v>
      </c>
      <c r="F9" s="56">
        <v>0</v>
      </c>
      <c r="G9" s="56">
        <v>0</v>
      </c>
      <c r="H9" s="56">
        <v>0</v>
      </c>
      <c r="I9" s="56">
        <v>0</v>
      </c>
      <c r="J9" s="56">
        <v>9</v>
      </c>
      <c r="K9" s="56">
        <v>35</v>
      </c>
      <c r="L9" s="56">
        <v>77</v>
      </c>
      <c r="M9" s="56">
        <v>10</v>
      </c>
      <c r="N9" s="56">
        <v>312</v>
      </c>
      <c r="O9" s="56">
        <v>32</v>
      </c>
      <c r="P9" s="56">
        <v>245</v>
      </c>
      <c r="Q9" s="56">
        <v>129</v>
      </c>
      <c r="R9" s="56">
        <v>12</v>
      </c>
      <c r="S9" s="56">
        <v>51</v>
      </c>
      <c r="T9" s="56">
        <v>1</v>
      </c>
      <c r="U9" s="56">
        <v>10</v>
      </c>
      <c r="V9" s="56">
        <v>450</v>
      </c>
      <c r="W9" s="56">
        <v>18</v>
      </c>
      <c r="X9" s="56">
        <v>56</v>
      </c>
      <c r="Y9" s="56">
        <v>95</v>
      </c>
      <c r="Z9" s="56">
        <v>235</v>
      </c>
      <c r="AA9" s="56">
        <v>152</v>
      </c>
      <c r="AB9" s="56">
        <v>158</v>
      </c>
      <c r="AC9" s="56">
        <v>98</v>
      </c>
      <c r="AD9" s="56">
        <v>275</v>
      </c>
      <c r="AE9" s="56">
        <v>154</v>
      </c>
      <c r="AF9" s="56">
        <v>53</v>
      </c>
      <c r="AG9" s="56">
        <v>158</v>
      </c>
      <c r="AH9" s="56">
        <v>19</v>
      </c>
      <c r="AI9" s="56">
        <v>0</v>
      </c>
      <c r="AJ9" s="56">
        <v>0</v>
      </c>
      <c r="AK9" s="56">
        <v>29076</v>
      </c>
      <c r="AL9" s="56">
        <v>20564</v>
      </c>
      <c r="AM9" s="56">
        <v>4585</v>
      </c>
      <c r="AN9" s="56">
        <v>16093</v>
      </c>
      <c r="AO9" s="56">
        <v>70318</v>
      </c>
      <c r="AP9" s="56">
        <v>128</v>
      </c>
      <c r="AQ9" s="56">
        <v>137</v>
      </c>
      <c r="AR9" s="56">
        <v>115</v>
      </c>
    </row>
    <row r="10" spans="1:44" s="27" customFormat="1" ht="12" customHeight="1" x14ac:dyDescent="0.2">
      <c r="A10" s="42" t="s">
        <v>55</v>
      </c>
      <c r="B10" s="59">
        <v>3</v>
      </c>
      <c r="C10" s="60"/>
      <c r="D10" s="60"/>
      <c r="E10" s="41">
        <v>3</v>
      </c>
      <c r="F10" s="60"/>
      <c r="G10" s="60"/>
      <c r="H10" s="60"/>
      <c r="I10" s="41"/>
      <c r="J10" s="60">
        <v>1</v>
      </c>
      <c r="K10" s="61">
        <v>4</v>
      </c>
      <c r="L10" s="59">
        <v>9</v>
      </c>
      <c r="M10" s="59">
        <v>1</v>
      </c>
      <c r="N10" s="59">
        <v>42</v>
      </c>
      <c r="O10" s="59">
        <v>4</v>
      </c>
      <c r="P10" s="59">
        <v>41</v>
      </c>
      <c r="Q10" s="59">
        <v>32</v>
      </c>
      <c r="R10" s="59">
        <v>2</v>
      </c>
      <c r="S10" s="59">
        <v>9</v>
      </c>
      <c r="T10" s="59">
        <v>0</v>
      </c>
      <c r="U10" s="59">
        <v>1</v>
      </c>
      <c r="V10" s="59">
        <v>75</v>
      </c>
      <c r="W10" s="59">
        <v>2</v>
      </c>
      <c r="X10" s="59">
        <v>1</v>
      </c>
      <c r="Y10" s="59">
        <v>12</v>
      </c>
      <c r="Z10" s="59">
        <v>22</v>
      </c>
      <c r="AA10" s="59">
        <v>20</v>
      </c>
      <c r="AB10" s="59">
        <v>20</v>
      </c>
      <c r="AC10" s="59">
        <v>12</v>
      </c>
      <c r="AD10" s="59">
        <v>31</v>
      </c>
      <c r="AE10" s="59">
        <v>20</v>
      </c>
      <c r="AF10" s="59">
        <v>2</v>
      </c>
      <c r="AG10" s="59">
        <v>42</v>
      </c>
      <c r="AH10" s="59">
        <v>4</v>
      </c>
      <c r="AI10" s="59"/>
      <c r="AJ10" s="59"/>
      <c r="AK10" s="57">
        <v>1255</v>
      </c>
      <c r="AL10" s="57">
        <v>0</v>
      </c>
      <c r="AM10" s="57">
        <v>150</v>
      </c>
      <c r="AN10" s="57">
        <v>0</v>
      </c>
      <c r="AO10" s="57">
        <v>1405</v>
      </c>
      <c r="AP10" s="59">
        <v>15</v>
      </c>
      <c r="AQ10" s="59">
        <v>8</v>
      </c>
      <c r="AR10" s="59">
        <v>20</v>
      </c>
    </row>
    <row r="11" spans="1:44" s="27" customFormat="1" ht="12" customHeight="1" x14ac:dyDescent="0.2">
      <c r="A11" s="42" t="s">
        <v>54</v>
      </c>
      <c r="B11" s="59">
        <v>3</v>
      </c>
      <c r="C11" s="60"/>
      <c r="D11" s="60"/>
      <c r="E11" s="41">
        <v>3</v>
      </c>
      <c r="F11" s="60"/>
      <c r="G11" s="60"/>
      <c r="H11" s="60"/>
      <c r="I11" s="41"/>
      <c r="J11" s="60">
        <v>1</v>
      </c>
      <c r="K11" s="61">
        <v>3</v>
      </c>
      <c r="L11" s="59">
        <v>7</v>
      </c>
      <c r="M11" s="59">
        <v>1</v>
      </c>
      <c r="N11" s="59">
        <v>37</v>
      </c>
      <c r="O11" s="59">
        <v>3</v>
      </c>
      <c r="P11" s="59">
        <v>33</v>
      </c>
      <c r="Q11" s="59">
        <v>25</v>
      </c>
      <c r="R11" s="59">
        <v>2</v>
      </c>
      <c r="S11" s="59">
        <v>5</v>
      </c>
      <c r="T11" s="59">
        <v>0</v>
      </c>
      <c r="U11" s="59">
        <v>1</v>
      </c>
      <c r="V11" s="59">
        <v>64</v>
      </c>
      <c r="W11" s="59">
        <v>2</v>
      </c>
      <c r="X11" s="59">
        <v>6</v>
      </c>
      <c r="Y11" s="59">
        <v>9</v>
      </c>
      <c r="Z11" s="59">
        <v>29</v>
      </c>
      <c r="AA11" s="59">
        <v>16</v>
      </c>
      <c r="AB11" s="59">
        <v>15</v>
      </c>
      <c r="AC11" s="59">
        <v>10</v>
      </c>
      <c r="AD11" s="59">
        <v>22</v>
      </c>
      <c r="AE11" s="59">
        <v>15</v>
      </c>
      <c r="AF11" s="59">
        <v>6</v>
      </c>
      <c r="AG11" s="59">
        <v>19</v>
      </c>
      <c r="AH11" s="59">
        <v>0</v>
      </c>
      <c r="AI11" s="59"/>
      <c r="AJ11" s="59"/>
      <c r="AK11" s="57">
        <v>70</v>
      </c>
      <c r="AL11" s="57">
        <v>70</v>
      </c>
      <c r="AM11" s="57">
        <v>40</v>
      </c>
      <c r="AN11" s="57">
        <v>20</v>
      </c>
      <c r="AO11" s="57">
        <v>200</v>
      </c>
      <c r="AP11" s="59">
        <v>5</v>
      </c>
      <c r="AQ11" s="59">
        <v>9</v>
      </c>
      <c r="AR11" s="59">
        <v>10</v>
      </c>
    </row>
    <row r="12" spans="1:44" s="27" customFormat="1" ht="12" customHeight="1" x14ac:dyDescent="0.2">
      <c r="A12" s="42" t="s">
        <v>53</v>
      </c>
      <c r="B12" s="59">
        <v>3</v>
      </c>
      <c r="C12" s="60"/>
      <c r="D12" s="60"/>
      <c r="E12" s="41">
        <v>3</v>
      </c>
      <c r="F12" s="60"/>
      <c r="G12" s="60"/>
      <c r="H12" s="60"/>
      <c r="I12" s="41"/>
      <c r="J12" s="60">
        <v>1</v>
      </c>
      <c r="K12" s="61">
        <v>4</v>
      </c>
      <c r="L12" s="59">
        <v>8</v>
      </c>
      <c r="M12" s="59">
        <v>1</v>
      </c>
      <c r="N12" s="59">
        <v>28</v>
      </c>
      <c r="O12" s="59">
        <v>3</v>
      </c>
      <c r="P12" s="59">
        <v>12</v>
      </c>
      <c r="Q12" s="59">
        <v>7</v>
      </c>
      <c r="R12" s="59">
        <v>1</v>
      </c>
      <c r="S12" s="59">
        <v>4</v>
      </c>
      <c r="T12" s="59">
        <v>1</v>
      </c>
      <c r="U12" s="59">
        <v>1</v>
      </c>
      <c r="V12" s="59">
        <v>20</v>
      </c>
      <c r="W12" s="59">
        <v>2</v>
      </c>
      <c r="X12" s="59">
        <v>1</v>
      </c>
      <c r="Y12" s="59">
        <v>10</v>
      </c>
      <c r="Z12" s="59">
        <v>20</v>
      </c>
      <c r="AA12" s="59">
        <v>9</v>
      </c>
      <c r="AB12" s="59">
        <v>19</v>
      </c>
      <c r="AC12" s="59">
        <v>10</v>
      </c>
      <c r="AD12" s="59">
        <v>23</v>
      </c>
      <c r="AE12" s="59">
        <v>16</v>
      </c>
      <c r="AF12" s="59">
        <v>6</v>
      </c>
      <c r="AG12" s="59">
        <v>12</v>
      </c>
      <c r="AH12" s="59">
        <v>0</v>
      </c>
      <c r="AI12" s="59"/>
      <c r="AJ12" s="59"/>
      <c r="AK12" s="57">
        <v>528</v>
      </c>
      <c r="AL12" s="57">
        <v>87</v>
      </c>
      <c r="AM12" s="57">
        <v>95</v>
      </c>
      <c r="AN12" s="57">
        <v>70</v>
      </c>
      <c r="AO12" s="57">
        <v>780</v>
      </c>
      <c r="AP12" s="59">
        <v>19</v>
      </c>
      <c r="AQ12" s="59">
        <v>12</v>
      </c>
      <c r="AR12" s="59">
        <v>9</v>
      </c>
    </row>
    <row r="13" spans="1:44" s="27" customFormat="1" ht="12" customHeight="1" x14ac:dyDescent="0.2">
      <c r="A13" s="40" t="s">
        <v>52</v>
      </c>
      <c r="B13" s="59">
        <v>3</v>
      </c>
      <c r="C13" s="59"/>
      <c r="D13" s="59"/>
      <c r="E13" s="39">
        <v>3</v>
      </c>
      <c r="F13" s="59"/>
      <c r="G13" s="59"/>
      <c r="H13" s="59"/>
      <c r="I13" s="39"/>
      <c r="J13" s="60">
        <v>1</v>
      </c>
      <c r="K13" s="61">
        <v>4</v>
      </c>
      <c r="L13" s="59">
        <v>10</v>
      </c>
      <c r="M13" s="59">
        <v>1</v>
      </c>
      <c r="N13" s="59">
        <v>27</v>
      </c>
      <c r="O13" s="59">
        <v>4</v>
      </c>
      <c r="P13" s="59">
        <v>31</v>
      </c>
      <c r="Q13" s="59">
        <v>19</v>
      </c>
      <c r="R13" s="59">
        <v>1</v>
      </c>
      <c r="S13" s="59">
        <v>7</v>
      </c>
      <c r="T13" s="59">
        <v>0</v>
      </c>
      <c r="U13" s="59">
        <v>1</v>
      </c>
      <c r="V13" s="59">
        <v>60</v>
      </c>
      <c r="W13" s="59">
        <v>2</v>
      </c>
      <c r="X13" s="59">
        <v>0</v>
      </c>
      <c r="Y13" s="59">
        <v>12</v>
      </c>
      <c r="Z13" s="59">
        <v>24</v>
      </c>
      <c r="AA13" s="59">
        <v>19</v>
      </c>
      <c r="AB13" s="59">
        <v>17</v>
      </c>
      <c r="AC13" s="59">
        <v>11</v>
      </c>
      <c r="AD13" s="59">
        <v>33</v>
      </c>
      <c r="AE13" s="59">
        <v>15</v>
      </c>
      <c r="AF13" s="59">
        <v>10</v>
      </c>
      <c r="AG13" s="59">
        <v>15</v>
      </c>
      <c r="AH13" s="59">
        <v>3</v>
      </c>
      <c r="AI13" s="59"/>
      <c r="AJ13" s="59"/>
      <c r="AK13" s="57">
        <v>3600</v>
      </c>
      <c r="AL13" s="57">
        <v>1400</v>
      </c>
      <c r="AM13" s="57">
        <v>800</v>
      </c>
      <c r="AN13" s="57">
        <v>200</v>
      </c>
      <c r="AO13" s="57">
        <v>6000</v>
      </c>
      <c r="AP13" s="59">
        <v>40</v>
      </c>
      <c r="AQ13" s="59">
        <v>50</v>
      </c>
      <c r="AR13" s="59">
        <v>18</v>
      </c>
    </row>
    <row r="14" spans="1:44" s="27" customFormat="1" ht="12" customHeight="1" x14ac:dyDescent="0.2">
      <c r="A14" s="40" t="s">
        <v>69</v>
      </c>
      <c r="B14" s="59">
        <v>3</v>
      </c>
      <c r="C14" s="59"/>
      <c r="D14" s="59"/>
      <c r="E14" s="39">
        <v>3</v>
      </c>
      <c r="F14" s="59"/>
      <c r="G14" s="59"/>
      <c r="H14" s="59"/>
      <c r="I14" s="39"/>
      <c r="J14" s="59">
        <v>1</v>
      </c>
      <c r="K14" s="62">
        <v>4</v>
      </c>
      <c r="L14" s="59">
        <v>10</v>
      </c>
      <c r="M14" s="59">
        <v>1</v>
      </c>
      <c r="N14" s="59">
        <v>23</v>
      </c>
      <c r="O14" s="59">
        <v>2</v>
      </c>
      <c r="P14" s="59">
        <v>5</v>
      </c>
      <c r="Q14" s="59">
        <v>4</v>
      </c>
      <c r="R14" s="59">
        <v>1</v>
      </c>
      <c r="S14" s="59">
        <v>2</v>
      </c>
      <c r="T14" s="59">
        <v>0</v>
      </c>
      <c r="U14" s="59">
        <v>1</v>
      </c>
      <c r="V14" s="59">
        <v>25</v>
      </c>
      <c r="W14" s="59">
        <v>2</v>
      </c>
      <c r="X14" s="59">
        <v>0</v>
      </c>
      <c r="Y14" s="59">
        <v>8</v>
      </c>
      <c r="Z14" s="59">
        <v>18</v>
      </c>
      <c r="AA14" s="59">
        <v>12</v>
      </c>
      <c r="AB14" s="59">
        <v>14</v>
      </c>
      <c r="AC14" s="59">
        <v>8</v>
      </c>
      <c r="AD14" s="59">
        <v>25</v>
      </c>
      <c r="AE14" s="59">
        <v>14</v>
      </c>
      <c r="AF14" s="59">
        <v>6</v>
      </c>
      <c r="AG14" s="59">
        <v>11</v>
      </c>
      <c r="AH14" s="59">
        <v>0</v>
      </c>
      <c r="AI14" s="59"/>
      <c r="AJ14" s="59"/>
      <c r="AK14" s="57">
        <v>10000</v>
      </c>
      <c r="AL14" s="57">
        <v>10000</v>
      </c>
      <c r="AM14" s="57">
        <v>2500</v>
      </c>
      <c r="AN14" s="57">
        <v>7000</v>
      </c>
      <c r="AO14" s="57">
        <v>29500</v>
      </c>
      <c r="AP14" s="59">
        <v>0</v>
      </c>
      <c r="AQ14" s="59">
        <v>0</v>
      </c>
      <c r="AR14" s="59">
        <v>0</v>
      </c>
    </row>
    <row r="15" spans="1:44" s="27" customFormat="1" ht="12" customHeight="1" x14ac:dyDescent="0.2">
      <c r="A15" s="42" t="s">
        <v>51</v>
      </c>
      <c r="B15" s="59">
        <v>3</v>
      </c>
      <c r="C15" s="60"/>
      <c r="D15" s="60"/>
      <c r="E15" s="41">
        <v>3</v>
      </c>
      <c r="F15" s="60"/>
      <c r="G15" s="60"/>
      <c r="H15" s="60"/>
      <c r="I15" s="41"/>
      <c r="J15" s="60">
        <v>1</v>
      </c>
      <c r="K15" s="62">
        <v>3</v>
      </c>
      <c r="L15" s="59">
        <v>4</v>
      </c>
      <c r="M15" s="59">
        <v>1</v>
      </c>
      <c r="N15" s="59">
        <v>45</v>
      </c>
      <c r="O15" s="59">
        <v>5</v>
      </c>
      <c r="P15" s="59">
        <v>23</v>
      </c>
      <c r="Q15" s="59">
        <v>15</v>
      </c>
      <c r="R15" s="59">
        <v>1</v>
      </c>
      <c r="S15" s="59">
        <v>7</v>
      </c>
      <c r="T15" s="59">
        <v>0</v>
      </c>
      <c r="U15" s="59">
        <v>1</v>
      </c>
      <c r="V15" s="59">
        <v>67</v>
      </c>
      <c r="W15" s="59">
        <v>1</v>
      </c>
      <c r="X15" s="59">
        <v>46</v>
      </c>
      <c r="Y15" s="59">
        <v>11</v>
      </c>
      <c r="Z15" s="59">
        <v>21</v>
      </c>
      <c r="AA15" s="59">
        <v>20</v>
      </c>
      <c r="AB15" s="59">
        <v>23</v>
      </c>
      <c r="AC15" s="59">
        <v>11</v>
      </c>
      <c r="AD15" s="59">
        <v>39</v>
      </c>
      <c r="AE15" s="59">
        <v>25</v>
      </c>
      <c r="AF15" s="59">
        <v>2</v>
      </c>
      <c r="AG15" s="59">
        <v>17</v>
      </c>
      <c r="AH15" s="59">
        <v>8</v>
      </c>
      <c r="AI15" s="59"/>
      <c r="AJ15" s="59"/>
      <c r="AK15" s="57">
        <v>80</v>
      </c>
      <c r="AL15" s="57">
        <v>857</v>
      </c>
      <c r="AM15" s="57">
        <v>0</v>
      </c>
      <c r="AN15" s="57">
        <v>0</v>
      </c>
      <c r="AO15" s="57">
        <v>937</v>
      </c>
      <c r="AP15" s="59">
        <v>5</v>
      </c>
      <c r="AQ15" s="59">
        <v>16</v>
      </c>
      <c r="AR15" s="59">
        <v>20</v>
      </c>
    </row>
    <row r="16" spans="1:44" s="27" customFormat="1" ht="12" customHeight="1" x14ac:dyDescent="0.2">
      <c r="A16" s="42" t="s">
        <v>214</v>
      </c>
      <c r="B16" s="58">
        <v>1</v>
      </c>
      <c r="C16" s="41"/>
      <c r="D16" s="41"/>
      <c r="E16" s="41">
        <v>1</v>
      </c>
      <c r="F16" s="41"/>
      <c r="G16" s="41"/>
      <c r="H16" s="41"/>
      <c r="I16" s="41"/>
      <c r="J16" s="41"/>
      <c r="K16" s="41">
        <v>0</v>
      </c>
      <c r="L16" s="59">
        <v>2</v>
      </c>
      <c r="M16" s="59">
        <v>1</v>
      </c>
      <c r="N16" s="59">
        <v>8</v>
      </c>
      <c r="O16" s="59">
        <v>1</v>
      </c>
      <c r="P16" s="59">
        <v>10</v>
      </c>
      <c r="Q16" s="59">
        <v>1</v>
      </c>
      <c r="R16" s="59">
        <v>0</v>
      </c>
      <c r="S16" s="59">
        <v>1</v>
      </c>
      <c r="T16" s="59">
        <v>0</v>
      </c>
      <c r="U16" s="59">
        <v>1</v>
      </c>
      <c r="V16" s="59">
        <v>8</v>
      </c>
      <c r="W16" s="59">
        <v>1</v>
      </c>
      <c r="X16" s="59">
        <v>0</v>
      </c>
      <c r="Y16" s="59">
        <v>2</v>
      </c>
      <c r="Z16" s="59">
        <v>3</v>
      </c>
      <c r="AA16" s="59">
        <v>3</v>
      </c>
      <c r="AB16" s="59">
        <v>2</v>
      </c>
      <c r="AC16" s="59">
        <v>3</v>
      </c>
      <c r="AD16" s="59">
        <v>6</v>
      </c>
      <c r="AE16" s="59">
        <v>3</v>
      </c>
      <c r="AF16" s="59">
        <v>2</v>
      </c>
      <c r="AG16" s="59">
        <v>2</v>
      </c>
      <c r="AH16" s="59">
        <v>0</v>
      </c>
      <c r="AI16" s="59"/>
      <c r="AJ16" s="59"/>
      <c r="AK16" s="57">
        <v>86</v>
      </c>
      <c r="AL16" s="57">
        <v>0</v>
      </c>
      <c r="AM16" s="57">
        <v>0</v>
      </c>
      <c r="AN16" s="57">
        <v>0</v>
      </c>
      <c r="AO16" s="57">
        <v>86</v>
      </c>
      <c r="AP16" s="59">
        <v>0</v>
      </c>
      <c r="AQ16" s="59">
        <v>0</v>
      </c>
      <c r="AR16" s="59">
        <v>0</v>
      </c>
    </row>
    <row r="17" spans="1:44" s="27" customFormat="1" ht="12" customHeight="1" x14ac:dyDescent="0.2">
      <c r="A17" s="42" t="s">
        <v>7</v>
      </c>
      <c r="B17" s="59">
        <v>3</v>
      </c>
      <c r="C17" s="60"/>
      <c r="D17" s="60"/>
      <c r="E17" s="41">
        <v>3</v>
      </c>
      <c r="F17" s="60"/>
      <c r="G17" s="60"/>
      <c r="H17" s="60"/>
      <c r="I17" s="41"/>
      <c r="J17" s="60">
        <v>1</v>
      </c>
      <c r="K17" s="61">
        <v>5</v>
      </c>
      <c r="L17" s="60">
        <v>12</v>
      </c>
      <c r="M17" s="60">
        <v>1</v>
      </c>
      <c r="N17" s="59">
        <v>38</v>
      </c>
      <c r="O17" s="59">
        <v>4</v>
      </c>
      <c r="P17" s="59">
        <v>18</v>
      </c>
      <c r="Q17" s="59">
        <v>5</v>
      </c>
      <c r="R17" s="59">
        <v>1</v>
      </c>
      <c r="S17" s="59">
        <v>9</v>
      </c>
      <c r="T17" s="59">
        <v>0</v>
      </c>
      <c r="U17" s="59">
        <v>1</v>
      </c>
      <c r="V17" s="59">
        <v>66</v>
      </c>
      <c r="W17" s="59">
        <v>3</v>
      </c>
      <c r="X17" s="59">
        <v>1</v>
      </c>
      <c r="Y17" s="59">
        <v>11</v>
      </c>
      <c r="Z17" s="59">
        <v>28</v>
      </c>
      <c r="AA17" s="59">
        <v>10</v>
      </c>
      <c r="AB17" s="59">
        <v>13</v>
      </c>
      <c r="AC17" s="59">
        <v>11</v>
      </c>
      <c r="AD17" s="59">
        <v>28</v>
      </c>
      <c r="AE17" s="59">
        <v>13</v>
      </c>
      <c r="AF17" s="59">
        <v>5</v>
      </c>
      <c r="AG17" s="59">
        <v>20</v>
      </c>
      <c r="AH17" s="59">
        <v>0</v>
      </c>
      <c r="AI17" s="60"/>
      <c r="AJ17" s="60"/>
      <c r="AK17" s="63">
        <v>10357</v>
      </c>
      <c r="AL17" s="63">
        <v>7250</v>
      </c>
      <c r="AM17" s="63">
        <v>1000</v>
      </c>
      <c r="AN17" s="63">
        <v>8803</v>
      </c>
      <c r="AO17" s="57">
        <v>27410</v>
      </c>
      <c r="AP17" s="60">
        <v>13</v>
      </c>
      <c r="AQ17" s="60">
        <v>12</v>
      </c>
      <c r="AR17" s="60">
        <v>7</v>
      </c>
    </row>
    <row r="18" spans="1:44" s="27" customFormat="1" ht="12" customHeight="1" x14ac:dyDescent="0.2">
      <c r="A18" s="42" t="s">
        <v>50</v>
      </c>
      <c r="B18" s="59">
        <v>3</v>
      </c>
      <c r="C18" s="60"/>
      <c r="D18" s="60"/>
      <c r="E18" s="41">
        <v>3</v>
      </c>
      <c r="F18" s="60"/>
      <c r="G18" s="60"/>
      <c r="H18" s="60"/>
      <c r="I18" s="41"/>
      <c r="J18" s="60">
        <v>1</v>
      </c>
      <c r="K18" s="61">
        <v>4</v>
      </c>
      <c r="L18" s="59">
        <v>5</v>
      </c>
      <c r="M18" s="59">
        <v>1</v>
      </c>
      <c r="N18" s="59">
        <v>30</v>
      </c>
      <c r="O18" s="59">
        <v>3</v>
      </c>
      <c r="P18" s="59">
        <v>31</v>
      </c>
      <c r="Q18" s="59">
        <v>11</v>
      </c>
      <c r="R18" s="59">
        <v>2</v>
      </c>
      <c r="S18" s="59">
        <v>4</v>
      </c>
      <c r="T18" s="59">
        <v>0</v>
      </c>
      <c r="U18" s="59">
        <v>1</v>
      </c>
      <c r="V18" s="59">
        <v>23</v>
      </c>
      <c r="W18" s="59">
        <v>1</v>
      </c>
      <c r="X18" s="59">
        <v>1</v>
      </c>
      <c r="Y18" s="59">
        <v>12</v>
      </c>
      <c r="Z18" s="59">
        <v>39</v>
      </c>
      <c r="AA18" s="59">
        <v>22</v>
      </c>
      <c r="AB18" s="59">
        <v>19</v>
      </c>
      <c r="AC18" s="59">
        <v>11</v>
      </c>
      <c r="AD18" s="59">
        <v>32</v>
      </c>
      <c r="AE18" s="59">
        <v>18</v>
      </c>
      <c r="AF18" s="59">
        <v>4</v>
      </c>
      <c r="AG18" s="59">
        <v>4</v>
      </c>
      <c r="AH18" s="59">
        <v>4</v>
      </c>
      <c r="AI18" s="59"/>
      <c r="AJ18" s="59"/>
      <c r="AK18" s="57">
        <v>1000</v>
      </c>
      <c r="AL18" s="57">
        <v>0</v>
      </c>
      <c r="AM18" s="57">
        <v>0</v>
      </c>
      <c r="AN18" s="57">
        <v>0</v>
      </c>
      <c r="AO18" s="57">
        <v>1000</v>
      </c>
      <c r="AP18" s="59">
        <v>15</v>
      </c>
      <c r="AQ18" s="59">
        <v>20</v>
      </c>
      <c r="AR18" s="59">
        <v>20</v>
      </c>
    </row>
    <row r="19" spans="1:44" s="27" customFormat="1" ht="12" customHeight="1" x14ac:dyDescent="0.2">
      <c r="A19" s="42" t="s">
        <v>12</v>
      </c>
      <c r="B19" s="59">
        <v>3</v>
      </c>
      <c r="C19" s="60"/>
      <c r="D19" s="60"/>
      <c r="E19" s="41">
        <v>3</v>
      </c>
      <c r="F19" s="60"/>
      <c r="G19" s="60"/>
      <c r="H19" s="60"/>
      <c r="I19" s="41"/>
      <c r="J19" s="60">
        <v>1</v>
      </c>
      <c r="K19" s="61">
        <v>4</v>
      </c>
      <c r="L19" s="59">
        <v>10</v>
      </c>
      <c r="M19" s="59">
        <v>1</v>
      </c>
      <c r="N19" s="59">
        <v>34</v>
      </c>
      <c r="O19" s="59">
        <v>3</v>
      </c>
      <c r="P19" s="59">
        <v>41</v>
      </c>
      <c r="Q19" s="59">
        <v>10</v>
      </c>
      <c r="R19" s="59">
        <v>1</v>
      </c>
      <c r="S19" s="59">
        <v>3</v>
      </c>
      <c r="T19" s="59">
        <v>0</v>
      </c>
      <c r="U19" s="59">
        <v>1</v>
      </c>
      <c r="V19" s="59">
        <v>42</v>
      </c>
      <c r="W19" s="59">
        <v>2</v>
      </c>
      <c r="X19" s="59">
        <v>0</v>
      </c>
      <c r="Y19" s="59">
        <v>8</v>
      </c>
      <c r="Z19" s="59">
        <v>31</v>
      </c>
      <c r="AA19" s="59">
        <v>21</v>
      </c>
      <c r="AB19" s="59">
        <v>16</v>
      </c>
      <c r="AC19" s="59">
        <v>11</v>
      </c>
      <c r="AD19" s="59">
        <v>36</v>
      </c>
      <c r="AE19" s="59">
        <v>15</v>
      </c>
      <c r="AF19" s="59">
        <v>10</v>
      </c>
      <c r="AG19" s="59">
        <v>16</v>
      </c>
      <c r="AH19" s="59">
        <v>0</v>
      </c>
      <c r="AI19" s="59"/>
      <c r="AJ19" s="59"/>
      <c r="AK19" s="57">
        <v>2100</v>
      </c>
      <c r="AL19" s="57">
        <v>900</v>
      </c>
      <c r="AM19" s="57">
        <v>0</v>
      </c>
      <c r="AN19" s="57">
        <v>0</v>
      </c>
      <c r="AO19" s="57">
        <v>3000</v>
      </c>
      <c r="AP19" s="59">
        <v>16</v>
      </c>
      <c r="AQ19" s="59">
        <v>10</v>
      </c>
      <c r="AR19" s="59">
        <v>11</v>
      </c>
    </row>
    <row r="20" spans="1:44" s="4" customFormat="1" ht="12" customHeight="1" x14ac:dyDescent="0.2">
      <c r="A20" s="48" t="s">
        <v>68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7</v>
      </c>
      <c r="M20" s="38">
        <v>1</v>
      </c>
      <c r="N20" s="38">
        <v>36</v>
      </c>
      <c r="O20" s="38">
        <v>3</v>
      </c>
      <c r="P20" s="38">
        <v>37</v>
      </c>
      <c r="Q20" s="38">
        <v>11</v>
      </c>
      <c r="R20" s="38">
        <v>2</v>
      </c>
      <c r="S20" s="38">
        <v>0</v>
      </c>
      <c r="T20" s="38">
        <v>0</v>
      </c>
      <c r="U20" s="38">
        <v>1</v>
      </c>
      <c r="V20" s="38">
        <v>62</v>
      </c>
      <c r="W20" s="38">
        <v>2</v>
      </c>
      <c r="X20" s="38">
        <v>0</v>
      </c>
      <c r="Y20" s="38">
        <v>11</v>
      </c>
      <c r="Z20" s="38">
        <v>23</v>
      </c>
      <c r="AA20" s="38">
        <v>15</v>
      </c>
      <c r="AB20" s="38">
        <v>21</v>
      </c>
      <c r="AC20" s="38">
        <v>9</v>
      </c>
      <c r="AD20" s="38">
        <v>32</v>
      </c>
      <c r="AE20" s="38">
        <v>20</v>
      </c>
      <c r="AF20" s="38">
        <v>4</v>
      </c>
      <c r="AG20" s="38">
        <v>9</v>
      </c>
      <c r="AH20" s="38">
        <v>0</v>
      </c>
      <c r="AI20" s="38">
        <v>0</v>
      </c>
      <c r="AJ20" s="38">
        <v>0</v>
      </c>
      <c r="AK20" s="38">
        <v>9623</v>
      </c>
      <c r="AL20" s="38">
        <v>7800</v>
      </c>
      <c r="AM20" s="38">
        <v>720</v>
      </c>
      <c r="AN20" s="38">
        <v>720</v>
      </c>
      <c r="AO20" s="38">
        <v>18863</v>
      </c>
      <c r="AP20" s="38">
        <v>50</v>
      </c>
      <c r="AQ20" s="38">
        <v>0</v>
      </c>
      <c r="AR20" s="38">
        <v>15</v>
      </c>
    </row>
    <row r="21" spans="1:44" s="4" customFormat="1" ht="12" customHeight="1" x14ac:dyDescent="0.2">
      <c r="A21" s="40" t="s">
        <v>215</v>
      </c>
      <c r="B21" s="59"/>
      <c r="C21" s="59"/>
      <c r="D21" s="59"/>
      <c r="E21" s="41"/>
      <c r="F21" s="59"/>
      <c r="G21" s="59"/>
      <c r="H21" s="59"/>
      <c r="I21" s="41"/>
      <c r="J21" s="59"/>
      <c r="K21" s="62"/>
      <c r="L21" s="59">
        <v>7</v>
      </c>
      <c r="M21" s="59">
        <v>1</v>
      </c>
      <c r="N21" s="59">
        <v>36</v>
      </c>
      <c r="O21" s="59">
        <v>3</v>
      </c>
      <c r="P21" s="59">
        <v>37</v>
      </c>
      <c r="Q21" s="59">
        <v>11</v>
      </c>
      <c r="R21" s="59">
        <v>2</v>
      </c>
      <c r="S21" s="59">
        <v>0</v>
      </c>
      <c r="T21" s="59">
        <v>0</v>
      </c>
      <c r="U21" s="59">
        <v>1</v>
      </c>
      <c r="V21" s="59">
        <v>62</v>
      </c>
      <c r="W21" s="59">
        <v>2</v>
      </c>
      <c r="X21" s="59">
        <v>0</v>
      </c>
      <c r="Y21" s="59">
        <v>11</v>
      </c>
      <c r="Z21" s="59">
        <v>23</v>
      </c>
      <c r="AA21" s="59">
        <v>15</v>
      </c>
      <c r="AB21" s="59">
        <v>21</v>
      </c>
      <c r="AC21" s="59">
        <v>9</v>
      </c>
      <c r="AD21" s="59">
        <v>32</v>
      </c>
      <c r="AE21" s="59">
        <v>20</v>
      </c>
      <c r="AF21" s="59">
        <v>4</v>
      </c>
      <c r="AG21" s="59">
        <v>9</v>
      </c>
      <c r="AH21" s="59"/>
      <c r="AI21" s="59"/>
      <c r="AJ21" s="59"/>
      <c r="AK21" s="57">
        <v>9623</v>
      </c>
      <c r="AL21" s="57">
        <v>7800</v>
      </c>
      <c r="AM21" s="57">
        <v>720</v>
      </c>
      <c r="AN21" s="57">
        <v>720</v>
      </c>
      <c r="AO21" s="57">
        <v>18863</v>
      </c>
      <c r="AP21" s="59">
        <v>50</v>
      </c>
      <c r="AQ21" s="59">
        <v>0</v>
      </c>
      <c r="AR21" s="59">
        <v>15</v>
      </c>
    </row>
    <row r="22" spans="1:44" s="4" customFormat="1" ht="12" customHeight="1" x14ac:dyDescent="0.2">
      <c r="A22" s="48" t="s">
        <v>39</v>
      </c>
      <c r="B22" s="38">
        <v>85</v>
      </c>
      <c r="C22" s="38">
        <v>90</v>
      </c>
      <c r="D22" s="38">
        <v>15</v>
      </c>
      <c r="E22" s="38">
        <v>190</v>
      </c>
      <c r="F22" s="38">
        <v>46</v>
      </c>
      <c r="G22" s="38">
        <v>3</v>
      </c>
      <c r="H22" s="38">
        <v>1</v>
      </c>
      <c r="I22" s="38">
        <v>50</v>
      </c>
      <c r="J22" s="38">
        <v>19</v>
      </c>
      <c r="K22" s="38">
        <v>113</v>
      </c>
      <c r="L22" s="38">
        <v>203</v>
      </c>
      <c r="M22" s="38">
        <v>20</v>
      </c>
      <c r="N22" s="38">
        <v>651</v>
      </c>
      <c r="O22" s="38">
        <v>119</v>
      </c>
      <c r="P22" s="38">
        <v>1725</v>
      </c>
      <c r="Q22" s="38">
        <v>1012</v>
      </c>
      <c r="R22" s="38">
        <v>41</v>
      </c>
      <c r="S22" s="38">
        <v>41</v>
      </c>
      <c r="T22" s="38">
        <v>1</v>
      </c>
      <c r="U22" s="38">
        <v>22</v>
      </c>
      <c r="V22" s="38">
        <v>2468</v>
      </c>
      <c r="W22" s="38">
        <v>85</v>
      </c>
      <c r="X22" s="38">
        <v>78</v>
      </c>
      <c r="Y22" s="38">
        <v>236</v>
      </c>
      <c r="Z22" s="38">
        <v>553</v>
      </c>
      <c r="AA22" s="38">
        <v>384</v>
      </c>
      <c r="AB22" s="38">
        <v>439</v>
      </c>
      <c r="AC22" s="38">
        <v>255</v>
      </c>
      <c r="AD22" s="38">
        <v>796</v>
      </c>
      <c r="AE22" s="38">
        <v>490</v>
      </c>
      <c r="AF22" s="38">
        <v>43</v>
      </c>
      <c r="AG22" s="38">
        <v>240</v>
      </c>
      <c r="AH22" s="38">
        <v>69</v>
      </c>
      <c r="AI22" s="38">
        <v>5</v>
      </c>
      <c r="AJ22" s="38">
        <v>3</v>
      </c>
      <c r="AK22" s="38">
        <v>74037</v>
      </c>
      <c r="AL22" s="38">
        <v>68084</v>
      </c>
      <c r="AM22" s="38">
        <v>8890</v>
      </c>
      <c r="AN22" s="38">
        <v>2709</v>
      </c>
      <c r="AO22" s="38">
        <v>153720</v>
      </c>
      <c r="AP22" s="38">
        <v>373</v>
      </c>
      <c r="AQ22" s="38">
        <v>472</v>
      </c>
      <c r="AR22" s="38">
        <v>357</v>
      </c>
    </row>
    <row r="23" spans="1:44" s="4" customFormat="1" ht="12" customHeight="1" x14ac:dyDescent="0.2">
      <c r="A23" s="40" t="s">
        <v>38</v>
      </c>
      <c r="B23" s="59"/>
      <c r="C23" s="59"/>
      <c r="D23" s="59"/>
      <c r="E23" s="41">
        <v>0</v>
      </c>
      <c r="F23" s="59"/>
      <c r="G23" s="59"/>
      <c r="H23" s="59"/>
      <c r="I23" s="41">
        <v>0</v>
      </c>
      <c r="J23" s="59">
        <v>1</v>
      </c>
      <c r="K23" s="62">
        <v>7</v>
      </c>
      <c r="L23" s="59">
        <v>6</v>
      </c>
      <c r="M23" s="59">
        <v>1</v>
      </c>
      <c r="N23" s="59">
        <v>11</v>
      </c>
      <c r="O23" s="59">
        <v>1</v>
      </c>
      <c r="P23" s="59">
        <v>33</v>
      </c>
      <c r="Q23" s="59">
        <v>25</v>
      </c>
      <c r="R23" s="59">
        <v>1</v>
      </c>
      <c r="S23" s="59">
        <v>0</v>
      </c>
      <c r="T23" s="59">
        <v>0</v>
      </c>
      <c r="U23" s="59">
        <v>1</v>
      </c>
      <c r="V23" s="59">
        <v>56</v>
      </c>
      <c r="W23" s="59">
        <v>2</v>
      </c>
      <c r="X23" s="59">
        <v>1</v>
      </c>
      <c r="Y23" s="59">
        <v>5</v>
      </c>
      <c r="Z23" s="59">
        <v>16</v>
      </c>
      <c r="AA23" s="59">
        <v>12</v>
      </c>
      <c r="AB23" s="59">
        <v>13</v>
      </c>
      <c r="AC23" s="59">
        <v>5</v>
      </c>
      <c r="AD23" s="59">
        <v>22</v>
      </c>
      <c r="AE23" s="59">
        <v>13</v>
      </c>
      <c r="AF23" s="59">
        <v>8</v>
      </c>
      <c r="AG23" s="59">
        <v>15</v>
      </c>
      <c r="AH23" s="59">
        <v>0</v>
      </c>
      <c r="AI23" s="59">
        <v>0</v>
      </c>
      <c r="AJ23" s="59">
        <v>0</v>
      </c>
      <c r="AK23" s="57">
        <v>482</v>
      </c>
      <c r="AL23" s="57">
        <v>1249</v>
      </c>
      <c r="AM23" s="57">
        <v>50</v>
      </c>
      <c r="AN23" s="57">
        <v>50</v>
      </c>
      <c r="AO23" s="57">
        <v>1831</v>
      </c>
      <c r="AP23" s="59">
        <v>2</v>
      </c>
      <c r="AQ23" s="59">
        <v>2</v>
      </c>
      <c r="AR23" s="59">
        <v>0</v>
      </c>
    </row>
    <row r="24" spans="1:44" s="4" customFormat="1" ht="12" customHeight="1" x14ac:dyDescent="0.2">
      <c r="A24" s="40" t="s">
        <v>37</v>
      </c>
      <c r="B24" s="59">
        <v>1</v>
      </c>
      <c r="C24" s="59"/>
      <c r="D24" s="59"/>
      <c r="E24" s="41">
        <v>1</v>
      </c>
      <c r="F24" s="59">
        <v>14</v>
      </c>
      <c r="G24" s="59"/>
      <c r="H24" s="59"/>
      <c r="I24" s="41">
        <v>14</v>
      </c>
      <c r="J24" s="59">
        <v>1</v>
      </c>
      <c r="K24" s="62">
        <v>4</v>
      </c>
      <c r="L24" s="59">
        <v>6</v>
      </c>
      <c r="M24" s="59">
        <v>1</v>
      </c>
      <c r="N24" s="59">
        <v>39</v>
      </c>
      <c r="O24" s="59">
        <v>10</v>
      </c>
      <c r="P24" s="59">
        <v>93</v>
      </c>
      <c r="Q24" s="59">
        <v>46</v>
      </c>
      <c r="R24" s="59">
        <v>1</v>
      </c>
      <c r="S24" s="59">
        <v>1</v>
      </c>
      <c r="T24" s="59">
        <v>0</v>
      </c>
      <c r="U24" s="59">
        <v>1</v>
      </c>
      <c r="V24" s="59">
        <v>116</v>
      </c>
      <c r="W24" s="59">
        <v>4</v>
      </c>
      <c r="X24" s="59">
        <v>1</v>
      </c>
      <c r="Y24" s="59">
        <v>10</v>
      </c>
      <c r="Z24" s="59">
        <v>13</v>
      </c>
      <c r="AA24" s="59">
        <v>20</v>
      </c>
      <c r="AB24" s="59">
        <v>20</v>
      </c>
      <c r="AC24" s="59">
        <v>10</v>
      </c>
      <c r="AD24" s="59">
        <v>27</v>
      </c>
      <c r="AE24" s="59">
        <v>21</v>
      </c>
      <c r="AF24" s="59">
        <v>2</v>
      </c>
      <c r="AG24" s="59">
        <v>4</v>
      </c>
      <c r="AH24" s="59">
        <v>0</v>
      </c>
      <c r="AI24" s="59">
        <v>0</v>
      </c>
      <c r="AJ24" s="59">
        <v>0</v>
      </c>
      <c r="AK24" s="57">
        <v>589</v>
      </c>
      <c r="AL24" s="57">
        <v>1255</v>
      </c>
      <c r="AM24" s="57">
        <v>60</v>
      </c>
      <c r="AN24" s="57">
        <v>65</v>
      </c>
      <c r="AO24" s="57">
        <v>1969</v>
      </c>
      <c r="AP24" s="59">
        <v>0</v>
      </c>
      <c r="AQ24" s="59">
        <v>0</v>
      </c>
      <c r="AR24" s="59">
        <v>20</v>
      </c>
    </row>
    <row r="25" spans="1:44" s="4" customFormat="1" ht="12" customHeight="1" x14ac:dyDescent="0.2">
      <c r="A25" s="40" t="s">
        <v>36</v>
      </c>
      <c r="B25" s="59">
        <v>3</v>
      </c>
      <c r="C25" s="59"/>
      <c r="D25" s="59"/>
      <c r="E25" s="41">
        <v>3</v>
      </c>
      <c r="F25" s="59">
        <v>9</v>
      </c>
      <c r="G25" s="59"/>
      <c r="H25" s="59"/>
      <c r="I25" s="41">
        <v>9</v>
      </c>
      <c r="J25" s="59"/>
      <c r="K25" s="62">
        <v>4</v>
      </c>
      <c r="L25" s="59">
        <v>3</v>
      </c>
      <c r="M25" s="59">
        <v>1</v>
      </c>
      <c r="N25" s="59">
        <v>13</v>
      </c>
      <c r="O25" s="59">
        <v>7</v>
      </c>
      <c r="P25" s="59">
        <v>34</v>
      </c>
      <c r="Q25" s="59">
        <v>11</v>
      </c>
      <c r="R25" s="59">
        <v>1</v>
      </c>
      <c r="S25" s="59">
        <v>0</v>
      </c>
      <c r="T25" s="59">
        <v>0</v>
      </c>
      <c r="U25" s="59">
        <v>0</v>
      </c>
      <c r="V25" s="59">
        <v>25</v>
      </c>
      <c r="W25" s="59">
        <v>1</v>
      </c>
      <c r="X25" s="59">
        <v>1</v>
      </c>
      <c r="Y25" s="59">
        <v>4</v>
      </c>
      <c r="Z25" s="59">
        <v>12</v>
      </c>
      <c r="AA25" s="59">
        <v>10</v>
      </c>
      <c r="AB25" s="59">
        <v>8</v>
      </c>
      <c r="AC25" s="59">
        <v>4</v>
      </c>
      <c r="AD25" s="59">
        <v>13</v>
      </c>
      <c r="AE25" s="59">
        <v>9</v>
      </c>
      <c r="AF25" s="59">
        <v>2</v>
      </c>
      <c r="AG25" s="59">
        <v>5</v>
      </c>
      <c r="AH25" s="59">
        <v>0</v>
      </c>
      <c r="AI25" s="59">
        <v>0</v>
      </c>
      <c r="AJ25" s="59">
        <v>0</v>
      </c>
      <c r="AK25" s="57">
        <v>55</v>
      </c>
      <c r="AL25" s="57">
        <v>28</v>
      </c>
      <c r="AM25" s="57">
        <v>0</v>
      </c>
      <c r="AN25" s="57">
        <v>0</v>
      </c>
      <c r="AO25" s="57">
        <v>83</v>
      </c>
      <c r="AP25" s="59">
        <v>9</v>
      </c>
      <c r="AQ25" s="59">
        <v>0</v>
      </c>
      <c r="AR25" s="59">
        <v>10</v>
      </c>
    </row>
    <row r="26" spans="1:44" s="4" customFormat="1" ht="12" customHeight="1" x14ac:dyDescent="0.2">
      <c r="A26" s="40" t="s">
        <v>220</v>
      </c>
      <c r="B26" s="59">
        <v>7</v>
      </c>
      <c r="C26" s="59">
        <v>24</v>
      </c>
      <c r="D26" s="59"/>
      <c r="E26" s="41">
        <v>31</v>
      </c>
      <c r="F26" s="59"/>
      <c r="G26" s="59">
        <v>3</v>
      </c>
      <c r="H26" s="59"/>
      <c r="I26" s="41">
        <v>3</v>
      </c>
      <c r="J26" s="59"/>
      <c r="K26" s="62">
        <v>8</v>
      </c>
      <c r="L26" s="59">
        <v>14</v>
      </c>
      <c r="M26" s="59"/>
      <c r="N26" s="59">
        <v>26</v>
      </c>
      <c r="O26" s="59">
        <v>4</v>
      </c>
      <c r="P26" s="59">
        <v>123</v>
      </c>
      <c r="Q26" s="59">
        <v>70</v>
      </c>
      <c r="R26" s="59">
        <v>1</v>
      </c>
      <c r="S26" s="59">
        <v>1</v>
      </c>
      <c r="T26" s="59">
        <v>0</v>
      </c>
      <c r="U26" s="59">
        <v>0</v>
      </c>
      <c r="V26" s="59">
        <v>74</v>
      </c>
      <c r="W26" s="59">
        <v>0</v>
      </c>
      <c r="X26" s="59">
        <v>0</v>
      </c>
      <c r="Y26" s="59">
        <v>11</v>
      </c>
      <c r="Z26" s="59">
        <v>19</v>
      </c>
      <c r="AA26" s="59">
        <v>20</v>
      </c>
      <c r="AB26" s="59">
        <v>25</v>
      </c>
      <c r="AC26" s="59">
        <v>12</v>
      </c>
      <c r="AD26" s="59">
        <v>38</v>
      </c>
      <c r="AE26" s="59">
        <v>29</v>
      </c>
      <c r="AF26" s="59">
        <v>2</v>
      </c>
      <c r="AG26" s="59">
        <v>9</v>
      </c>
      <c r="AH26" s="59">
        <v>0</v>
      </c>
      <c r="AI26" s="59">
        <v>0</v>
      </c>
      <c r="AJ26" s="59">
        <v>0</v>
      </c>
      <c r="AK26" s="57">
        <v>400</v>
      </c>
      <c r="AL26" s="57">
        <v>0</v>
      </c>
      <c r="AM26" s="57">
        <v>0</v>
      </c>
      <c r="AN26" s="57">
        <v>200</v>
      </c>
      <c r="AO26" s="57">
        <v>600</v>
      </c>
      <c r="AP26" s="59">
        <v>0</v>
      </c>
      <c r="AQ26" s="59">
        <v>0</v>
      </c>
      <c r="AR26" s="59">
        <v>6</v>
      </c>
    </row>
    <row r="27" spans="1:44" s="4" customFormat="1" ht="12" customHeight="1" x14ac:dyDescent="0.2">
      <c r="A27" s="40" t="s">
        <v>73</v>
      </c>
      <c r="B27" s="59">
        <v>5</v>
      </c>
      <c r="C27" s="59">
        <v>7</v>
      </c>
      <c r="D27" s="59">
        <v>1</v>
      </c>
      <c r="E27" s="41">
        <v>13</v>
      </c>
      <c r="F27" s="59">
        <v>2</v>
      </c>
      <c r="G27" s="59"/>
      <c r="H27" s="59"/>
      <c r="I27" s="41">
        <v>2</v>
      </c>
      <c r="J27" s="59">
        <v>1</v>
      </c>
      <c r="K27" s="62">
        <v>3</v>
      </c>
      <c r="L27" s="59">
        <v>9</v>
      </c>
      <c r="M27" s="59"/>
      <c r="N27" s="59">
        <v>23</v>
      </c>
      <c r="O27" s="59">
        <v>2</v>
      </c>
      <c r="P27" s="59">
        <v>84</v>
      </c>
      <c r="Q27" s="59">
        <v>55</v>
      </c>
      <c r="R27" s="59">
        <v>1</v>
      </c>
      <c r="S27" s="59">
        <v>6</v>
      </c>
      <c r="T27" s="59">
        <v>0</v>
      </c>
      <c r="U27" s="59">
        <v>2</v>
      </c>
      <c r="V27" s="59">
        <v>100</v>
      </c>
      <c r="W27" s="59">
        <v>3</v>
      </c>
      <c r="X27" s="59">
        <v>0</v>
      </c>
      <c r="Y27" s="59">
        <v>12</v>
      </c>
      <c r="Z27" s="59">
        <v>33</v>
      </c>
      <c r="AA27" s="59">
        <v>13</v>
      </c>
      <c r="AB27" s="59">
        <v>22</v>
      </c>
      <c r="AC27" s="59">
        <v>9</v>
      </c>
      <c r="AD27" s="59">
        <v>31</v>
      </c>
      <c r="AE27" s="59">
        <v>16</v>
      </c>
      <c r="AF27" s="59">
        <v>2</v>
      </c>
      <c r="AG27" s="59">
        <v>19</v>
      </c>
      <c r="AH27" s="59">
        <v>0</v>
      </c>
      <c r="AI27" s="59">
        <v>0</v>
      </c>
      <c r="AJ27" s="59">
        <v>0</v>
      </c>
      <c r="AK27" s="57">
        <v>20000</v>
      </c>
      <c r="AL27" s="57">
        <v>40000</v>
      </c>
      <c r="AM27" s="57">
        <v>5000</v>
      </c>
      <c r="AN27" s="57">
        <v>2000</v>
      </c>
      <c r="AO27" s="57">
        <v>67000</v>
      </c>
      <c r="AP27" s="59">
        <v>10</v>
      </c>
      <c r="AQ27" s="59">
        <v>0</v>
      </c>
      <c r="AR27" s="59">
        <v>13</v>
      </c>
    </row>
    <row r="28" spans="1:44" s="4" customFormat="1" ht="12" customHeight="1" x14ac:dyDescent="0.2">
      <c r="A28" s="40" t="s">
        <v>33</v>
      </c>
      <c r="B28" s="59"/>
      <c r="C28" s="59"/>
      <c r="D28" s="59">
        <v>4</v>
      </c>
      <c r="E28" s="41">
        <v>4</v>
      </c>
      <c r="F28" s="59"/>
      <c r="G28" s="59"/>
      <c r="H28" s="59"/>
      <c r="I28" s="41">
        <v>0</v>
      </c>
      <c r="J28" s="59">
        <v>1</v>
      </c>
      <c r="K28" s="62">
        <v>7</v>
      </c>
      <c r="L28" s="59">
        <v>10</v>
      </c>
      <c r="M28" s="59">
        <v>1</v>
      </c>
      <c r="N28" s="59">
        <v>37</v>
      </c>
      <c r="O28" s="59">
        <v>4</v>
      </c>
      <c r="P28" s="60">
        <v>87</v>
      </c>
      <c r="Q28" s="60">
        <v>49</v>
      </c>
      <c r="R28" s="59">
        <v>1</v>
      </c>
      <c r="S28" s="59">
        <v>5</v>
      </c>
      <c r="T28" s="59">
        <v>0</v>
      </c>
      <c r="U28" s="59">
        <v>1</v>
      </c>
      <c r="V28" s="59">
        <v>210</v>
      </c>
      <c r="W28" s="59">
        <v>5</v>
      </c>
      <c r="X28" s="59">
        <v>14</v>
      </c>
      <c r="Y28" s="59">
        <v>12</v>
      </c>
      <c r="Z28" s="59">
        <v>39</v>
      </c>
      <c r="AA28" s="59">
        <v>19</v>
      </c>
      <c r="AB28" s="59">
        <v>21</v>
      </c>
      <c r="AC28" s="59">
        <v>15</v>
      </c>
      <c r="AD28" s="59">
        <v>40</v>
      </c>
      <c r="AE28" s="59">
        <v>22</v>
      </c>
      <c r="AF28" s="59">
        <v>6</v>
      </c>
      <c r="AG28" s="59">
        <v>33</v>
      </c>
      <c r="AH28" s="59">
        <v>0</v>
      </c>
      <c r="AI28" s="59">
        <v>1</v>
      </c>
      <c r="AJ28" s="59">
        <v>0</v>
      </c>
      <c r="AK28" s="57">
        <v>3012</v>
      </c>
      <c r="AL28" s="57">
        <v>34</v>
      </c>
      <c r="AM28" s="57">
        <v>0</v>
      </c>
      <c r="AN28" s="57">
        <v>0</v>
      </c>
      <c r="AO28" s="57">
        <v>3046</v>
      </c>
      <c r="AP28" s="59">
        <v>0</v>
      </c>
      <c r="AQ28" s="59">
        <v>0</v>
      </c>
      <c r="AR28" s="59">
        <v>20</v>
      </c>
    </row>
    <row r="29" spans="1:44" s="4" customFormat="1" ht="12" customHeight="1" x14ac:dyDescent="0.2">
      <c r="A29" s="40" t="s">
        <v>32</v>
      </c>
      <c r="B29" s="59"/>
      <c r="C29" s="59"/>
      <c r="D29" s="59"/>
      <c r="E29" s="41">
        <v>0</v>
      </c>
      <c r="F29" s="59">
        <v>1</v>
      </c>
      <c r="G29" s="59"/>
      <c r="H29" s="59"/>
      <c r="I29" s="41">
        <v>1</v>
      </c>
      <c r="J29" s="59">
        <v>1</v>
      </c>
      <c r="K29" s="62">
        <v>10</v>
      </c>
      <c r="L29" s="59">
        <v>9</v>
      </c>
      <c r="M29" s="59">
        <v>1</v>
      </c>
      <c r="N29" s="59">
        <v>29</v>
      </c>
      <c r="O29" s="59">
        <v>4</v>
      </c>
      <c r="P29" s="59">
        <v>120</v>
      </c>
      <c r="Q29" s="59">
        <v>71</v>
      </c>
      <c r="R29" s="59">
        <v>2</v>
      </c>
      <c r="S29" s="59">
        <v>2</v>
      </c>
      <c r="T29" s="59">
        <v>1</v>
      </c>
      <c r="U29" s="59">
        <v>1</v>
      </c>
      <c r="V29" s="59">
        <v>109</v>
      </c>
      <c r="W29" s="59">
        <v>7</v>
      </c>
      <c r="X29" s="59">
        <v>3</v>
      </c>
      <c r="Y29" s="59">
        <v>10</v>
      </c>
      <c r="Z29" s="59">
        <v>22</v>
      </c>
      <c r="AA29" s="59">
        <v>14</v>
      </c>
      <c r="AB29" s="59">
        <v>17</v>
      </c>
      <c r="AC29" s="59">
        <v>10</v>
      </c>
      <c r="AD29" s="59">
        <v>32</v>
      </c>
      <c r="AE29" s="59">
        <v>17</v>
      </c>
      <c r="AF29" s="59">
        <v>5</v>
      </c>
      <c r="AG29" s="59">
        <v>17</v>
      </c>
      <c r="AH29" s="59">
        <v>17</v>
      </c>
      <c r="AI29" s="59">
        <v>0</v>
      </c>
      <c r="AJ29" s="59">
        <v>0</v>
      </c>
      <c r="AK29" s="57">
        <v>16157</v>
      </c>
      <c r="AL29" s="57">
        <v>0</v>
      </c>
      <c r="AM29" s="57">
        <v>0</v>
      </c>
      <c r="AN29" s="57">
        <v>0</v>
      </c>
      <c r="AO29" s="57">
        <v>16157</v>
      </c>
      <c r="AP29" s="59">
        <v>10</v>
      </c>
      <c r="AQ29" s="59">
        <v>13</v>
      </c>
      <c r="AR29" s="59">
        <v>14</v>
      </c>
    </row>
    <row r="30" spans="1:44" s="4" customFormat="1" ht="12" customHeight="1" x14ac:dyDescent="0.2">
      <c r="A30" s="40" t="s">
        <v>31</v>
      </c>
      <c r="B30" s="59"/>
      <c r="C30" s="59"/>
      <c r="D30" s="59"/>
      <c r="E30" s="41">
        <v>0</v>
      </c>
      <c r="F30" s="59"/>
      <c r="G30" s="59"/>
      <c r="H30" s="59"/>
      <c r="I30" s="41">
        <v>0</v>
      </c>
      <c r="J30" s="59">
        <v>2</v>
      </c>
      <c r="K30" s="62">
        <v>4</v>
      </c>
      <c r="L30" s="59">
        <v>13</v>
      </c>
      <c r="M30" s="59">
        <v>2</v>
      </c>
      <c r="N30" s="59">
        <v>72</v>
      </c>
      <c r="O30" s="59">
        <v>10</v>
      </c>
      <c r="P30" s="59">
        <v>82</v>
      </c>
      <c r="Q30" s="59">
        <v>48</v>
      </c>
      <c r="R30" s="59">
        <v>2</v>
      </c>
      <c r="S30" s="59">
        <v>8</v>
      </c>
      <c r="T30" s="59">
        <v>0</v>
      </c>
      <c r="U30" s="59">
        <v>2</v>
      </c>
      <c r="V30" s="59">
        <v>342</v>
      </c>
      <c r="W30" s="59">
        <v>10</v>
      </c>
      <c r="X30" s="59">
        <v>0</v>
      </c>
      <c r="Y30" s="59">
        <v>13</v>
      </c>
      <c r="Z30" s="59">
        <v>55</v>
      </c>
      <c r="AA30" s="59">
        <v>22</v>
      </c>
      <c r="AB30" s="59">
        <v>26</v>
      </c>
      <c r="AC30" s="59">
        <v>13</v>
      </c>
      <c r="AD30" s="59">
        <v>70</v>
      </c>
      <c r="AE30" s="59">
        <v>27</v>
      </c>
      <c r="AF30" s="59">
        <v>2</v>
      </c>
      <c r="AG30" s="59">
        <v>23</v>
      </c>
      <c r="AH30" s="59">
        <v>23</v>
      </c>
      <c r="AI30" s="59">
        <v>1</v>
      </c>
      <c r="AJ30" s="59">
        <v>0</v>
      </c>
      <c r="AK30" s="57">
        <v>6279</v>
      </c>
      <c r="AL30" s="57">
        <v>14893</v>
      </c>
      <c r="AM30" s="57">
        <v>3568</v>
      </c>
      <c r="AN30" s="57">
        <v>0</v>
      </c>
      <c r="AO30" s="57">
        <v>24740</v>
      </c>
      <c r="AP30" s="59">
        <v>172</v>
      </c>
      <c r="AQ30" s="59">
        <v>10</v>
      </c>
      <c r="AR30" s="59">
        <v>32</v>
      </c>
    </row>
    <row r="31" spans="1:44" s="4" customFormat="1" ht="12" customHeight="1" x14ac:dyDescent="0.2">
      <c r="A31" s="40" t="s">
        <v>30</v>
      </c>
      <c r="B31" s="59"/>
      <c r="C31" s="59"/>
      <c r="D31" s="59"/>
      <c r="E31" s="41">
        <v>0</v>
      </c>
      <c r="F31" s="59">
        <v>2</v>
      </c>
      <c r="G31" s="59"/>
      <c r="H31" s="59"/>
      <c r="I31" s="41">
        <v>2</v>
      </c>
      <c r="J31" s="59">
        <v>1</v>
      </c>
      <c r="K31" s="62">
        <v>4</v>
      </c>
      <c r="L31" s="59">
        <v>7</v>
      </c>
      <c r="M31" s="59">
        <v>1</v>
      </c>
      <c r="N31" s="59">
        <v>45</v>
      </c>
      <c r="O31" s="59">
        <v>6</v>
      </c>
      <c r="P31" s="59">
        <v>66</v>
      </c>
      <c r="Q31" s="59">
        <v>55</v>
      </c>
      <c r="R31" s="59">
        <v>3</v>
      </c>
      <c r="S31" s="59">
        <v>1</v>
      </c>
      <c r="T31" s="59">
        <v>0</v>
      </c>
      <c r="U31" s="59">
        <v>1</v>
      </c>
      <c r="V31" s="59">
        <v>75</v>
      </c>
      <c r="W31" s="59">
        <v>11</v>
      </c>
      <c r="X31" s="59">
        <v>1</v>
      </c>
      <c r="Y31" s="59">
        <v>12</v>
      </c>
      <c r="Z31" s="59">
        <v>24</v>
      </c>
      <c r="AA31" s="59">
        <v>16</v>
      </c>
      <c r="AB31" s="59">
        <v>22</v>
      </c>
      <c r="AC31" s="59">
        <v>12</v>
      </c>
      <c r="AD31" s="59">
        <v>34</v>
      </c>
      <c r="AE31" s="59">
        <v>22</v>
      </c>
      <c r="AF31" s="59">
        <v>0</v>
      </c>
      <c r="AG31" s="59">
        <v>14</v>
      </c>
      <c r="AH31" s="59">
        <v>10</v>
      </c>
      <c r="AI31" s="59">
        <v>2</v>
      </c>
      <c r="AJ31" s="59">
        <v>2</v>
      </c>
      <c r="AK31" s="57">
        <v>10</v>
      </c>
      <c r="AL31" s="57">
        <v>10</v>
      </c>
      <c r="AM31" s="57">
        <v>5</v>
      </c>
      <c r="AN31" s="57">
        <v>0</v>
      </c>
      <c r="AO31" s="57">
        <v>25</v>
      </c>
      <c r="AP31" s="59">
        <v>0</v>
      </c>
      <c r="AQ31" s="59">
        <v>10</v>
      </c>
      <c r="AR31" s="59">
        <v>11</v>
      </c>
    </row>
    <row r="32" spans="1:44" s="4" customFormat="1" ht="12" customHeight="1" x14ac:dyDescent="0.2">
      <c r="A32" s="40" t="s">
        <v>29</v>
      </c>
      <c r="B32" s="59"/>
      <c r="C32" s="59"/>
      <c r="D32" s="59"/>
      <c r="E32" s="41">
        <v>0</v>
      </c>
      <c r="F32" s="59"/>
      <c r="G32" s="59"/>
      <c r="H32" s="59"/>
      <c r="I32" s="41">
        <v>0</v>
      </c>
      <c r="J32" s="59">
        <v>1</v>
      </c>
      <c r="K32" s="62">
        <v>4</v>
      </c>
      <c r="L32" s="59">
        <v>5</v>
      </c>
      <c r="M32" s="59">
        <v>1</v>
      </c>
      <c r="N32" s="59">
        <v>29</v>
      </c>
      <c r="O32" s="59">
        <v>11</v>
      </c>
      <c r="P32" s="59">
        <v>71</v>
      </c>
      <c r="Q32" s="59">
        <v>45</v>
      </c>
      <c r="R32" s="59">
        <v>1</v>
      </c>
      <c r="S32" s="59">
        <v>1</v>
      </c>
      <c r="T32" s="59">
        <v>0</v>
      </c>
      <c r="U32" s="59">
        <v>1</v>
      </c>
      <c r="V32" s="59">
        <v>174</v>
      </c>
      <c r="W32" s="59">
        <v>6</v>
      </c>
      <c r="X32" s="59">
        <v>2</v>
      </c>
      <c r="Y32" s="59">
        <v>8</v>
      </c>
      <c r="Z32" s="59">
        <v>30</v>
      </c>
      <c r="AA32" s="59">
        <v>11</v>
      </c>
      <c r="AB32" s="59">
        <v>15</v>
      </c>
      <c r="AC32" s="59">
        <v>10</v>
      </c>
      <c r="AD32" s="59">
        <v>30</v>
      </c>
      <c r="AE32" s="59">
        <v>18</v>
      </c>
      <c r="AF32" s="59">
        <v>4</v>
      </c>
      <c r="AG32" s="59">
        <v>4</v>
      </c>
      <c r="AH32" s="59">
        <v>4</v>
      </c>
      <c r="AI32" s="59">
        <v>0</v>
      </c>
      <c r="AJ32" s="59">
        <v>0</v>
      </c>
      <c r="AK32" s="57">
        <v>0</v>
      </c>
      <c r="AL32" s="57">
        <v>0</v>
      </c>
      <c r="AM32" s="57">
        <v>0</v>
      </c>
      <c r="AN32" s="57">
        <v>0</v>
      </c>
      <c r="AO32" s="57">
        <v>0</v>
      </c>
      <c r="AP32" s="59">
        <v>0</v>
      </c>
      <c r="AQ32" s="59">
        <v>0</v>
      </c>
      <c r="AR32" s="59">
        <v>11</v>
      </c>
    </row>
    <row r="33" spans="1:44" s="4" customFormat="1" ht="12" customHeight="1" x14ac:dyDescent="0.2">
      <c r="A33" s="40" t="s">
        <v>28</v>
      </c>
      <c r="B33" s="59">
        <v>4</v>
      </c>
      <c r="C33" s="59"/>
      <c r="D33" s="59"/>
      <c r="E33" s="41">
        <v>4</v>
      </c>
      <c r="F33" s="59"/>
      <c r="G33" s="59"/>
      <c r="H33" s="59"/>
      <c r="I33" s="41">
        <v>0</v>
      </c>
      <c r="J33" s="59">
        <v>1</v>
      </c>
      <c r="K33" s="62">
        <v>7</v>
      </c>
      <c r="L33" s="59">
        <v>4</v>
      </c>
      <c r="M33" s="59">
        <v>1</v>
      </c>
      <c r="N33" s="59">
        <v>28</v>
      </c>
      <c r="O33" s="59">
        <v>4</v>
      </c>
      <c r="P33" s="59">
        <v>67</v>
      </c>
      <c r="Q33" s="59">
        <v>49</v>
      </c>
      <c r="R33" s="59">
        <v>3</v>
      </c>
      <c r="S33" s="59">
        <v>1</v>
      </c>
      <c r="T33" s="59">
        <v>0</v>
      </c>
      <c r="U33" s="59">
        <v>1</v>
      </c>
      <c r="V33" s="59">
        <v>64</v>
      </c>
      <c r="W33" s="59">
        <v>2</v>
      </c>
      <c r="X33" s="59">
        <v>0</v>
      </c>
      <c r="Y33" s="59">
        <v>11</v>
      </c>
      <c r="Z33" s="59">
        <v>31</v>
      </c>
      <c r="AA33" s="59">
        <v>15</v>
      </c>
      <c r="AB33" s="59">
        <v>14</v>
      </c>
      <c r="AC33" s="59">
        <v>17</v>
      </c>
      <c r="AD33" s="59">
        <v>47</v>
      </c>
      <c r="AE33" s="59">
        <v>29</v>
      </c>
      <c r="AF33" s="59">
        <v>0</v>
      </c>
      <c r="AG33" s="59">
        <v>2</v>
      </c>
      <c r="AH33" s="59">
        <v>0</v>
      </c>
      <c r="AI33" s="59">
        <v>0</v>
      </c>
      <c r="AJ33" s="59">
        <v>0</v>
      </c>
      <c r="AK33" s="57">
        <v>400</v>
      </c>
      <c r="AL33" s="57">
        <v>200</v>
      </c>
      <c r="AM33" s="57">
        <v>0</v>
      </c>
      <c r="AN33" s="57">
        <v>0</v>
      </c>
      <c r="AO33" s="57">
        <v>600</v>
      </c>
      <c r="AP33" s="59">
        <v>0</v>
      </c>
      <c r="AQ33" s="59">
        <v>0</v>
      </c>
      <c r="AR33" s="59">
        <v>16</v>
      </c>
    </row>
    <row r="34" spans="1:44" s="4" customFormat="1" ht="12" customHeight="1" x14ac:dyDescent="0.2">
      <c r="A34" s="40" t="s">
        <v>27</v>
      </c>
      <c r="B34" s="59">
        <v>2</v>
      </c>
      <c r="C34" s="59">
        <v>1</v>
      </c>
      <c r="D34" s="59"/>
      <c r="E34" s="41">
        <v>3</v>
      </c>
      <c r="F34" s="59"/>
      <c r="G34" s="59"/>
      <c r="H34" s="59"/>
      <c r="I34" s="41">
        <v>0</v>
      </c>
      <c r="J34" s="59">
        <v>1</v>
      </c>
      <c r="K34" s="62">
        <v>5</v>
      </c>
      <c r="L34" s="59">
        <v>7</v>
      </c>
      <c r="M34" s="59">
        <v>1</v>
      </c>
      <c r="N34" s="59">
        <v>12</v>
      </c>
      <c r="O34" s="59">
        <v>6</v>
      </c>
      <c r="P34" s="59">
        <v>82</v>
      </c>
      <c r="Q34" s="59">
        <v>50</v>
      </c>
      <c r="R34" s="59">
        <v>1</v>
      </c>
      <c r="S34" s="59">
        <v>1</v>
      </c>
      <c r="T34" s="59">
        <v>0</v>
      </c>
      <c r="U34" s="59">
        <v>1</v>
      </c>
      <c r="V34" s="59">
        <v>100</v>
      </c>
      <c r="W34" s="59">
        <v>6</v>
      </c>
      <c r="X34" s="59">
        <v>0</v>
      </c>
      <c r="Y34" s="59">
        <v>6</v>
      </c>
      <c r="Z34" s="59">
        <v>19</v>
      </c>
      <c r="AA34" s="59">
        <v>13</v>
      </c>
      <c r="AB34" s="59">
        <v>12</v>
      </c>
      <c r="AC34" s="59">
        <v>6</v>
      </c>
      <c r="AD34" s="59">
        <v>25</v>
      </c>
      <c r="AE34" s="59">
        <v>12</v>
      </c>
      <c r="AF34" s="59">
        <v>3</v>
      </c>
      <c r="AG34" s="59">
        <v>2</v>
      </c>
      <c r="AH34" s="59">
        <v>0</v>
      </c>
      <c r="AI34" s="59">
        <v>0</v>
      </c>
      <c r="AJ34" s="59">
        <v>0</v>
      </c>
      <c r="AK34" s="57">
        <v>544</v>
      </c>
      <c r="AL34" s="57">
        <v>45</v>
      </c>
      <c r="AM34" s="57">
        <v>0</v>
      </c>
      <c r="AN34" s="57">
        <v>0</v>
      </c>
      <c r="AO34" s="57">
        <v>589</v>
      </c>
      <c r="AP34" s="59">
        <v>53</v>
      </c>
      <c r="AQ34" s="59">
        <v>0</v>
      </c>
      <c r="AR34" s="59">
        <v>13</v>
      </c>
    </row>
    <row r="35" spans="1:44" s="4" customFormat="1" ht="12" customHeight="1" x14ac:dyDescent="0.2">
      <c r="A35" s="40" t="s">
        <v>26</v>
      </c>
      <c r="B35" s="59"/>
      <c r="C35" s="59"/>
      <c r="D35" s="59"/>
      <c r="E35" s="41">
        <v>0</v>
      </c>
      <c r="F35" s="59">
        <v>1</v>
      </c>
      <c r="G35" s="59"/>
      <c r="H35" s="59"/>
      <c r="I35" s="41">
        <v>1</v>
      </c>
      <c r="J35" s="59">
        <v>1</v>
      </c>
      <c r="K35" s="62">
        <v>7</v>
      </c>
      <c r="L35" s="59">
        <v>6</v>
      </c>
      <c r="M35" s="59">
        <v>1</v>
      </c>
      <c r="N35" s="59">
        <v>45</v>
      </c>
      <c r="O35" s="59">
        <v>5</v>
      </c>
      <c r="P35" s="59">
        <v>106</v>
      </c>
      <c r="Q35" s="59">
        <v>68</v>
      </c>
      <c r="R35" s="59">
        <v>0</v>
      </c>
      <c r="S35" s="59">
        <v>1</v>
      </c>
      <c r="T35" s="59">
        <v>0</v>
      </c>
      <c r="U35" s="59">
        <v>1</v>
      </c>
      <c r="V35" s="59">
        <v>41</v>
      </c>
      <c r="W35" s="59">
        <v>2</v>
      </c>
      <c r="X35" s="59">
        <v>20</v>
      </c>
      <c r="Y35" s="59">
        <v>12</v>
      </c>
      <c r="Z35" s="59">
        <v>29</v>
      </c>
      <c r="AA35" s="59">
        <v>20</v>
      </c>
      <c r="AB35" s="59">
        <v>24</v>
      </c>
      <c r="AC35" s="59">
        <v>13</v>
      </c>
      <c r="AD35" s="59">
        <v>40</v>
      </c>
      <c r="AE35" s="59">
        <v>24</v>
      </c>
      <c r="AF35" s="59">
        <v>4</v>
      </c>
      <c r="AG35" s="59">
        <v>13</v>
      </c>
      <c r="AH35" s="59">
        <v>3</v>
      </c>
      <c r="AI35" s="59">
        <v>0</v>
      </c>
      <c r="AJ35" s="59">
        <v>0</v>
      </c>
      <c r="AK35" s="57">
        <v>1022</v>
      </c>
      <c r="AL35" s="57">
        <v>0</v>
      </c>
      <c r="AM35" s="57">
        <v>0</v>
      </c>
      <c r="AN35" s="57">
        <v>0</v>
      </c>
      <c r="AO35" s="57">
        <v>1022</v>
      </c>
      <c r="AP35" s="59">
        <v>6</v>
      </c>
      <c r="AQ35" s="59">
        <v>0</v>
      </c>
      <c r="AR35" s="59">
        <v>20</v>
      </c>
    </row>
    <row r="36" spans="1:44" s="4" customFormat="1" ht="12" customHeight="1" x14ac:dyDescent="0.2">
      <c r="A36" s="40" t="s">
        <v>25</v>
      </c>
      <c r="B36" s="59">
        <v>13</v>
      </c>
      <c r="C36" s="59">
        <v>4</v>
      </c>
      <c r="D36" s="59">
        <v>2</v>
      </c>
      <c r="E36" s="41">
        <v>19</v>
      </c>
      <c r="F36" s="59"/>
      <c r="G36" s="59"/>
      <c r="H36" s="59">
        <v>1</v>
      </c>
      <c r="I36" s="41">
        <v>1</v>
      </c>
      <c r="J36" s="59">
        <v>1</v>
      </c>
      <c r="K36" s="62">
        <v>4</v>
      </c>
      <c r="L36" s="59">
        <v>10</v>
      </c>
      <c r="M36" s="59">
        <v>1</v>
      </c>
      <c r="N36" s="59">
        <v>62</v>
      </c>
      <c r="O36" s="59">
        <v>12</v>
      </c>
      <c r="P36" s="59">
        <v>124</v>
      </c>
      <c r="Q36" s="59">
        <v>26</v>
      </c>
      <c r="R36" s="59">
        <v>4</v>
      </c>
      <c r="S36" s="59">
        <v>1</v>
      </c>
      <c r="T36" s="59">
        <v>0</v>
      </c>
      <c r="U36" s="59">
        <v>1</v>
      </c>
      <c r="V36" s="59">
        <v>149</v>
      </c>
      <c r="W36" s="59">
        <v>6</v>
      </c>
      <c r="X36" s="59">
        <v>2</v>
      </c>
      <c r="Y36" s="59">
        <v>14</v>
      </c>
      <c r="Z36" s="59">
        <v>35</v>
      </c>
      <c r="AA36" s="59">
        <v>35</v>
      </c>
      <c r="AB36" s="59">
        <v>27</v>
      </c>
      <c r="AC36" s="59">
        <v>13</v>
      </c>
      <c r="AD36" s="59">
        <v>50</v>
      </c>
      <c r="AE36" s="59">
        <v>37</v>
      </c>
      <c r="AF36" s="59">
        <v>0</v>
      </c>
      <c r="AG36" s="59">
        <v>2</v>
      </c>
      <c r="AH36" s="59">
        <v>1</v>
      </c>
      <c r="AI36" s="59">
        <v>0</v>
      </c>
      <c r="AJ36" s="59">
        <v>0</v>
      </c>
      <c r="AK36" s="57">
        <v>1010</v>
      </c>
      <c r="AL36" s="57">
        <v>0</v>
      </c>
      <c r="AM36" s="57">
        <v>0</v>
      </c>
      <c r="AN36" s="57">
        <v>0</v>
      </c>
      <c r="AO36" s="57">
        <v>1010</v>
      </c>
      <c r="AP36" s="59">
        <v>29</v>
      </c>
      <c r="AQ36" s="59">
        <v>38</v>
      </c>
      <c r="AR36" s="59">
        <v>37</v>
      </c>
    </row>
    <row r="37" spans="1:44" s="4" customFormat="1" ht="12" customHeight="1" x14ac:dyDescent="0.2">
      <c r="A37" s="40" t="s">
        <v>24</v>
      </c>
      <c r="B37" s="59"/>
      <c r="C37" s="59">
        <v>0</v>
      </c>
      <c r="D37" s="59"/>
      <c r="E37" s="41">
        <v>0</v>
      </c>
      <c r="F37" s="59"/>
      <c r="G37" s="59"/>
      <c r="H37" s="59"/>
      <c r="I37" s="41">
        <v>0</v>
      </c>
      <c r="J37" s="59">
        <v>1</v>
      </c>
      <c r="K37" s="62">
        <v>5</v>
      </c>
      <c r="L37" s="59">
        <v>3</v>
      </c>
      <c r="M37" s="59">
        <v>1</v>
      </c>
      <c r="N37" s="59">
        <v>32</v>
      </c>
      <c r="O37" s="59">
        <v>5</v>
      </c>
      <c r="P37" s="59">
        <v>49</v>
      </c>
      <c r="Q37" s="59">
        <v>23</v>
      </c>
      <c r="R37" s="59">
        <v>1</v>
      </c>
      <c r="S37" s="59">
        <v>1</v>
      </c>
      <c r="T37" s="59">
        <v>0</v>
      </c>
      <c r="U37" s="59">
        <v>1</v>
      </c>
      <c r="V37" s="59">
        <v>146</v>
      </c>
      <c r="W37" s="59">
        <v>6</v>
      </c>
      <c r="X37" s="59">
        <v>2</v>
      </c>
      <c r="Y37" s="59">
        <v>5</v>
      </c>
      <c r="Z37" s="59">
        <v>9</v>
      </c>
      <c r="AA37" s="59">
        <v>7</v>
      </c>
      <c r="AB37" s="59">
        <v>8</v>
      </c>
      <c r="AC37" s="59">
        <v>7</v>
      </c>
      <c r="AD37" s="59">
        <v>24</v>
      </c>
      <c r="AE37" s="59">
        <v>14</v>
      </c>
      <c r="AF37" s="59">
        <v>0</v>
      </c>
      <c r="AG37" s="59">
        <v>19</v>
      </c>
      <c r="AH37" s="59">
        <v>7</v>
      </c>
      <c r="AI37" s="59">
        <v>1</v>
      </c>
      <c r="AJ37" s="59">
        <v>0</v>
      </c>
      <c r="AK37" s="57">
        <v>320</v>
      </c>
      <c r="AL37" s="57">
        <v>0</v>
      </c>
      <c r="AM37" s="57">
        <v>0</v>
      </c>
      <c r="AN37" s="57">
        <v>0</v>
      </c>
      <c r="AO37" s="57">
        <v>320</v>
      </c>
      <c r="AP37" s="59">
        <v>9</v>
      </c>
      <c r="AQ37" s="59">
        <v>0</v>
      </c>
      <c r="AR37" s="59">
        <v>7</v>
      </c>
    </row>
    <row r="38" spans="1:44" s="4" customFormat="1" ht="12" customHeight="1" x14ac:dyDescent="0.2">
      <c r="A38" s="40" t="s">
        <v>74</v>
      </c>
      <c r="B38" s="59">
        <v>19</v>
      </c>
      <c r="C38" s="59">
        <v>8</v>
      </c>
      <c r="D38" s="59">
        <v>1</v>
      </c>
      <c r="E38" s="41">
        <v>28</v>
      </c>
      <c r="F38" s="59"/>
      <c r="G38" s="59"/>
      <c r="H38" s="59"/>
      <c r="I38" s="41">
        <v>0</v>
      </c>
      <c r="J38" s="59">
        <v>1</v>
      </c>
      <c r="K38" s="62">
        <v>5</v>
      </c>
      <c r="L38" s="59">
        <v>6</v>
      </c>
      <c r="M38" s="59">
        <v>1</v>
      </c>
      <c r="N38" s="59">
        <v>44</v>
      </c>
      <c r="O38" s="59">
        <v>7</v>
      </c>
      <c r="P38" s="59">
        <v>178</v>
      </c>
      <c r="Q38" s="59">
        <v>62</v>
      </c>
      <c r="R38" s="59">
        <v>8</v>
      </c>
      <c r="S38" s="59">
        <v>1</v>
      </c>
      <c r="T38" s="59">
        <v>0</v>
      </c>
      <c r="U38" s="59">
        <v>1</v>
      </c>
      <c r="V38" s="59">
        <v>60</v>
      </c>
      <c r="W38" s="59">
        <v>2</v>
      </c>
      <c r="X38" s="59">
        <v>1</v>
      </c>
      <c r="Y38" s="59">
        <v>19</v>
      </c>
      <c r="Z38" s="59">
        <v>37</v>
      </c>
      <c r="AA38" s="59">
        <v>37</v>
      </c>
      <c r="AB38" s="59">
        <v>46</v>
      </c>
      <c r="AC38" s="59">
        <v>30</v>
      </c>
      <c r="AD38" s="59">
        <v>85</v>
      </c>
      <c r="AE38" s="59">
        <v>62</v>
      </c>
      <c r="AF38" s="59">
        <v>2</v>
      </c>
      <c r="AG38" s="59">
        <v>23</v>
      </c>
      <c r="AH38" s="59">
        <v>2</v>
      </c>
      <c r="AI38" s="59">
        <v>0</v>
      </c>
      <c r="AJ38" s="59">
        <v>1</v>
      </c>
      <c r="AK38" s="57">
        <v>200</v>
      </c>
      <c r="AL38" s="57">
        <v>200</v>
      </c>
      <c r="AM38" s="57">
        <v>100</v>
      </c>
      <c r="AN38" s="57">
        <v>100</v>
      </c>
      <c r="AO38" s="57">
        <v>600</v>
      </c>
      <c r="AP38" s="59">
        <v>8</v>
      </c>
      <c r="AQ38" s="59">
        <v>0</v>
      </c>
      <c r="AR38" s="59">
        <v>32</v>
      </c>
    </row>
    <row r="39" spans="1:44" s="4" customFormat="1" ht="12" customHeight="1" x14ac:dyDescent="0.2">
      <c r="A39" s="40" t="s">
        <v>221</v>
      </c>
      <c r="B39" s="59">
        <v>1</v>
      </c>
      <c r="C39" s="59">
        <v>4</v>
      </c>
      <c r="D39" s="59">
        <v>4</v>
      </c>
      <c r="E39" s="41">
        <v>9</v>
      </c>
      <c r="F39" s="59">
        <v>3</v>
      </c>
      <c r="G39" s="59"/>
      <c r="H39" s="59"/>
      <c r="I39" s="41">
        <v>3</v>
      </c>
      <c r="J39" s="59"/>
      <c r="K39" s="62">
        <v>5</v>
      </c>
      <c r="L39" s="59">
        <v>42</v>
      </c>
      <c r="M39" s="59">
        <v>1</v>
      </c>
      <c r="N39" s="59">
        <v>24</v>
      </c>
      <c r="O39" s="59">
        <v>3</v>
      </c>
      <c r="P39" s="59">
        <v>92</v>
      </c>
      <c r="Q39" s="59">
        <v>67</v>
      </c>
      <c r="R39" s="59">
        <v>4</v>
      </c>
      <c r="S39" s="59">
        <v>6</v>
      </c>
      <c r="T39" s="59">
        <v>0</v>
      </c>
      <c r="U39" s="59">
        <v>1</v>
      </c>
      <c r="V39" s="59">
        <v>242</v>
      </c>
      <c r="W39" s="59">
        <v>6</v>
      </c>
      <c r="X39" s="59">
        <v>12</v>
      </c>
      <c r="Y39" s="59">
        <v>28</v>
      </c>
      <c r="Z39" s="59">
        <v>40</v>
      </c>
      <c r="AA39" s="59">
        <v>31</v>
      </c>
      <c r="AB39" s="59">
        <v>38</v>
      </c>
      <c r="AC39" s="59">
        <v>25</v>
      </c>
      <c r="AD39" s="59">
        <v>47</v>
      </c>
      <c r="AE39" s="59">
        <v>34</v>
      </c>
      <c r="AF39" s="59">
        <v>1</v>
      </c>
      <c r="AG39" s="59">
        <v>13</v>
      </c>
      <c r="AH39" s="59">
        <v>0</v>
      </c>
      <c r="AI39" s="59">
        <v>0</v>
      </c>
      <c r="AJ39" s="59">
        <v>0</v>
      </c>
      <c r="AK39" s="57">
        <v>3602</v>
      </c>
      <c r="AL39" s="57">
        <v>20</v>
      </c>
      <c r="AM39" s="57">
        <v>2</v>
      </c>
      <c r="AN39" s="57">
        <v>2</v>
      </c>
      <c r="AO39" s="57">
        <v>3626</v>
      </c>
      <c r="AP39" s="59">
        <v>8</v>
      </c>
      <c r="AQ39" s="59">
        <v>0</v>
      </c>
      <c r="AR39" s="59">
        <v>27</v>
      </c>
    </row>
    <row r="40" spans="1:44" s="4" customFormat="1" ht="12" customHeight="1" x14ac:dyDescent="0.2">
      <c r="A40" s="40" t="s">
        <v>21</v>
      </c>
      <c r="B40" s="59">
        <v>10</v>
      </c>
      <c r="C40" s="59">
        <v>1</v>
      </c>
      <c r="D40" s="59">
        <v>1</v>
      </c>
      <c r="E40" s="41">
        <v>12</v>
      </c>
      <c r="F40" s="59">
        <v>10</v>
      </c>
      <c r="G40" s="59"/>
      <c r="H40" s="59"/>
      <c r="I40" s="41">
        <v>10</v>
      </c>
      <c r="J40" s="59">
        <v>1</v>
      </c>
      <c r="K40" s="62">
        <v>5</v>
      </c>
      <c r="L40" s="59">
        <v>16</v>
      </c>
      <c r="M40" s="59">
        <v>1</v>
      </c>
      <c r="N40" s="59">
        <v>5</v>
      </c>
      <c r="O40" s="59">
        <v>2</v>
      </c>
      <c r="P40" s="59">
        <v>59</v>
      </c>
      <c r="Q40" s="59">
        <v>42</v>
      </c>
      <c r="R40" s="59">
        <v>1</v>
      </c>
      <c r="S40" s="59">
        <v>1</v>
      </c>
      <c r="T40" s="59">
        <v>0</v>
      </c>
      <c r="U40" s="59">
        <v>1</v>
      </c>
      <c r="V40" s="59">
        <v>133</v>
      </c>
      <c r="W40" s="59">
        <v>1</v>
      </c>
      <c r="X40" s="59">
        <v>1</v>
      </c>
      <c r="Y40" s="59">
        <v>12</v>
      </c>
      <c r="Z40" s="59">
        <v>21</v>
      </c>
      <c r="AA40" s="59">
        <v>20</v>
      </c>
      <c r="AB40" s="59">
        <v>24</v>
      </c>
      <c r="AC40" s="59">
        <v>12</v>
      </c>
      <c r="AD40" s="59">
        <v>32</v>
      </c>
      <c r="AE40" s="59">
        <v>26</v>
      </c>
      <c r="AF40" s="59">
        <v>0</v>
      </c>
      <c r="AG40" s="59">
        <v>8</v>
      </c>
      <c r="AH40" s="59">
        <v>2</v>
      </c>
      <c r="AI40" s="59">
        <v>0</v>
      </c>
      <c r="AJ40" s="59">
        <v>0</v>
      </c>
      <c r="AK40" s="57">
        <v>5000</v>
      </c>
      <c r="AL40" s="57">
        <v>10000</v>
      </c>
      <c r="AM40" s="57">
        <v>0</v>
      </c>
      <c r="AN40" s="57">
        <v>187</v>
      </c>
      <c r="AO40" s="57">
        <v>15187</v>
      </c>
      <c r="AP40" s="59">
        <v>11</v>
      </c>
      <c r="AQ40" s="59">
        <v>0</v>
      </c>
      <c r="AR40" s="59">
        <v>20</v>
      </c>
    </row>
    <row r="41" spans="1:44" s="4" customFormat="1" ht="12" customHeight="1" x14ac:dyDescent="0.2">
      <c r="A41" s="40" t="s">
        <v>20</v>
      </c>
      <c r="B41" s="59">
        <v>5</v>
      </c>
      <c r="C41" s="59">
        <v>2</v>
      </c>
      <c r="D41" s="59"/>
      <c r="E41" s="41">
        <v>7</v>
      </c>
      <c r="F41" s="59"/>
      <c r="G41" s="59"/>
      <c r="H41" s="59"/>
      <c r="I41" s="41">
        <v>0</v>
      </c>
      <c r="J41" s="59">
        <v>1</v>
      </c>
      <c r="K41" s="62">
        <v>3</v>
      </c>
      <c r="L41" s="59">
        <v>5</v>
      </c>
      <c r="M41" s="59">
        <v>1</v>
      </c>
      <c r="N41" s="59">
        <v>16</v>
      </c>
      <c r="O41" s="59">
        <v>7</v>
      </c>
      <c r="P41" s="59">
        <v>39</v>
      </c>
      <c r="Q41" s="59">
        <v>32</v>
      </c>
      <c r="R41" s="59">
        <v>1</v>
      </c>
      <c r="S41" s="59">
        <v>1</v>
      </c>
      <c r="T41" s="59">
        <v>0</v>
      </c>
      <c r="U41" s="59">
        <v>1</v>
      </c>
      <c r="V41" s="59">
        <v>71</v>
      </c>
      <c r="W41" s="59">
        <v>1</v>
      </c>
      <c r="X41" s="59">
        <v>14</v>
      </c>
      <c r="Y41" s="59">
        <v>6</v>
      </c>
      <c r="Z41" s="59">
        <v>14</v>
      </c>
      <c r="AA41" s="59">
        <v>10</v>
      </c>
      <c r="AB41" s="59">
        <v>9</v>
      </c>
      <c r="AC41" s="59">
        <v>6</v>
      </c>
      <c r="AD41" s="59">
        <v>21</v>
      </c>
      <c r="AE41" s="59">
        <v>12</v>
      </c>
      <c r="AF41" s="59">
        <v>0</v>
      </c>
      <c r="AG41" s="59">
        <v>8</v>
      </c>
      <c r="AH41" s="59">
        <v>0</v>
      </c>
      <c r="AI41" s="59">
        <v>0</v>
      </c>
      <c r="AJ41" s="59">
        <v>0</v>
      </c>
      <c r="AK41" s="57">
        <v>500</v>
      </c>
      <c r="AL41" s="57">
        <v>150</v>
      </c>
      <c r="AM41" s="57">
        <v>105</v>
      </c>
      <c r="AN41" s="57">
        <v>105</v>
      </c>
      <c r="AO41" s="57">
        <v>860</v>
      </c>
      <c r="AP41" s="59">
        <v>14</v>
      </c>
      <c r="AQ41" s="59">
        <v>0</v>
      </c>
      <c r="AR41" s="59">
        <v>10</v>
      </c>
    </row>
    <row r="42" spans="1:44" s="4" customFormat="1" ht="12" customHeight="1" x14ac:dyDescent="0.2">
      <c r="A42" s="40" t="s">
        <v>222</v>
      </c>
      <c r="B42" s="59">
        <v>15</v>
      </c>
      <c r="C42" s="59">
        <v>39</v>
      </c>
      <c r="D42" s="59">
        <v>2</v>
      </c>
      <c r="E42" s="41">
        <v>56</v>
      </c>
      <c r="F42" s="59">
        <v>2</v>
      </c>
      <c r="G42" s="59"/>
      <c r="H42" s="59"/>
      <c r="I42" s="41">
        <v>2</v>
      </c>
      <c r="J42" s="59"/>
      <c r="K42" s="62">
        <v>4</v>
      </c>
      <c r="L42" s="59">
        <v>15</v>
      </c>
      <c r="M42" s="59"/>
      <c r="N42" s="59">
        <v>30</v>
      </c>
      <c r="O42" s="59">
        <v>6</v>
      </c>
      <c r="P42" s="59">
        <v>104</v>
      </c>
      <c r="Q42" s="59">
        <v>86</v>
      </c>
      <c r="R42" s="59">
        <v>3</v>
      </c>
      <c r="S42" s="59">
        <v>2</v>
      </c>
      <c r="T42" s="59">
        <v>0</v>
      </c>
      <c r="U42" s="59">
        <v>2</v>
      </c>
      <c r="V42" s="59">
        <v>154</v>
      </c>
      <c r="W42" s="59">
        <v>4</v>
      </c>
      <c r="X42" s="59">
        <v>2</v>
      </c>
      <c r="Y42" s="59">
        <v>18</v>
      </c>
      <c r="Z42" s="59">
        <v>39</v>
      </c>
      <c r="AA42" s="59">
        <v>28</v>
      </c>
      <c r="AB42" s="59">
        <v>33</v>
      </c>
      <c r="AC42" s="59">
        <v>18</v>
      </c>
      <c r="AD42" s="59">
        <v>64</v>
      </c>
      <c r="AE42" s="59">
        <v>31</v>
      </c>
      <c r="AF42" s="59">
        <v>0</v>
      </c>
      <c r="AG42" s="59">
        <v>6</v>
      </c>
      <c r="AH42" s="59">
        <v>0</v>
      </c>
      <c r="AI42" s="59">
        <v>0</v>
      </c>
      <c r="AJ42" s="59">
        <v>0</v>
      </c>
      <c r="AK42" s="57">
        <v>13455</v>
      </c>
      <c r="AL42" s="57">
        <v>0</v>
      </c>
      <c r="AM42" s="57">
        <v>0</v>
      </c>
      <c r="AN42" s="57">
        <v>0</v>
      </c>
      <c r="AO42" s="57">
        <v>13455</v>
      </c>
      <c r="AP42" s="59">
        <v>16</v>
      </c>
      <c r="AQ42" s="59">
        <v>399</v>
      </c>
      <c r="AR42" s="59">
        <v>28</v>
      </c>
    </row>
    <row r="43" spans="1:44" s="27" customFormat="1" ht="12" customHeight="1" x14ac:dyDescent="0.2">
      <c r="A43" s="42" t="s">
        <v>18</v>
      </c>
      <c r="B43" s="59">
        <v>0</v>
      </c>
      <c r="C43" s="59"/>
      <c r="D43" s="59"/>
      <c r="E43" s="41">
        <v>0</v>
      </c>
      <c r="F43" s="59">
        <v>2</v>
      </c>
      <c r="G43" s="59"/>
      <c r="H43" s="59"/>
      <c r="I43" s="41">
        <v>2</v>
      </c>
      <c r="J43" s="60">
        <v>2</v>
      </c>
      <c r="K43" s="62">
        <v>8</v>
      </c>
      <c r="L43" s="59">
        <v>7</v>
      </c>
      <c r="M43" s="59">
        <v>2</v>
      </c>
      <c r="N43" s="59">
        <v>29</v>
      </c>
      <c r="O43" s="59">
        <v>3</v>
      </c>
      <c r="P43" s="59">
        <v>32</v>
      </c>
      <c r="Q43" s="59">
        <v>32</v>
      </c>
      <c r="R43" s="59">
        <v>1</v>
      </c>
      <c r="S43" s="59">
        <v>0</v>
      </c>
      <c r="T43" s="59">
        <v>0</v>
      </c>
      <c r="U43" s="59">
        <v>1</v>
      </c>
      <c r="V43" s="59">
        <v>27</v>
      </c>
      <c r="W43" s="59">
        <v>0</v>
      </c>
      <c r="X43" s="59">
        <v>1</v>
      </c>
      <c r="Y43" s="59">
        <v>8</v>
      </c>
      <c r="Z43" s="59">
        <v>16</v>
      </c>
      <c r="AA43" s="59">
        <v>11</v>
      </c>
      <c r="AB43" s="59">
        <v>15</v>
      </c>
      <c r="AC43" s="59">
        <v>8</v>
      </c>
      <c r="AD43" s="59">
        <v>24</v>
      </c>
      <c r="AE43" s="59">
        <v>15</v>
      </c>
      <c r="AF43" s="59">
        <v>0</v>
      </c>
      <c r="AG43" s="59">
        <v>1</v>
      </c>
      <c r="AH43" s="59">
        <v>0</v>
      </c>
      <c r="AI43" s="59">
        <v>0</v>
      </c>
      <c r="AJ43" s="59">
        <v>0</v>
      </c>
      <c r="AK43" s="57">
        <v>1000</v>
      </c>
      <c r="AL43" s="57">
        <v>0</v>
      </c>
      <c r="AM43" s="57">
        <v>0</v>
      </c>
      <c r="AN43" s="57">
        <v>0</v>
      </c>
      <c r="AO43" s="57">
        <v>1000</v>
      </c>
      <c r="AP43" s="59">
        <v>16</v>
      </c>
      <c r="AQ43" s="59">
        <v>0</v>
      </c>
      <c r="AR43" s="59">
        <v>10</v>
      </c>
    </row>
    <row r="44" spans="1:44" s="4" customFormat="1" ht="12" customHeight="1" x14ac:dyDescent="0.2">
      <c r="A44" s="48" t="s">
        <v>242</v>
      </c>
      <c r="B44" s="38">
        <v>78</v>
      </c>
      <c r="C44" s="38">
        <v>19</v>
      </c>
      <c r="D44" s="38">
        <v>0</v>
      </c>
      <c r="E44" s="38">
        <v>97</v>
      </c>
      <c r="F44" s="38">
        <v>33</v>
      </c>
      <c r="G44" s="38">
        <v>0</v>
      </c>
      <c r="H44" s="38">
        <v>3</v>
      </c>
      <c r="I44" s="38">
        <v>36</v>
      </c>
      <c r="J44" s="38">
        <v>13</v>
      </c>
      <c r="K44" s="38">
        <v>45</v>
      </c>
      <c r="L44" s="38">
        <v>80</v>
      </c>
      <c r="M44" s="38">
        <v>11</v>
      </c>
      <c r="N44" s="38">
        <v>421</v>
      </c>
      <c r="O44" s="38">
        <v>48</v>
      </c>
      <c r="P44" s="38">
        <v>506</v>
      </c>
      <c r="Q44" s="38">
        <v>244</v>
      </c>
      <c r="R44" s="38">
        <v>13</v>
      </c>
      <c r="S44" s="38">
        <v>56</v>
      </c>
      <c r="T44" s="38">
        <v>12</v>
      </c>
      <c r="U44" s="38">
        <v>10</v>
      </c>
      <c r="V44" s="38">
        <v>1397</v>
      </c>
      <c r="W44" s="38">
        <v>50</v>
      </c>
      <c r="X44" s="38">
        <v>24</v>
      </c>
      <c r="Y44" s="38">
        <v>153</v>
      </c>
      <c r="Z44" s="38">
        <v>298</v>
      </c>
      <c r="AA44" s="38">
        <v>233</v>
      </c>
      <c r="AB44" s="38">
        <v>244</v>
      </c>
      <c r="AC44" s="38">
        <v>190</v>
      </c>
      <c r="AD44" s="38">
        <v>390</v>
      </c>
      <c r="AE44" s="38">
        <v>299</v>
      </c>
      <c r="AF44" s="38">
        <v>91</v>
      </c>
      <c r="AG44" s="38">
        <v>143</v>
      </c>
      <c r="AH44" s="38">
        <v>26</v>
      </c>
      <c r="AI44" s="38">
        <v>7</v>
      </c>
      <c r="AJ44" s="38">
        <v>9</v>
      </c>
      <c r="AK44" s="38">
        <v>207605</v>
      </c>
      <c r="AL44" s="38">
        <v>858636</v>
      </c>
      <c r="AM44" s="38">
        <v>16490</v>
      </c>
      <c r="AN44" s="38">
        <v>326683</v>
      </c>
      <c r="AO44" s="79">
        <v>1409414</v>
      </c>
      <c r="AP44" s="38">
        <v>263</v>
      </c>
      <c r="AQ44" s="38">
        <v>78</v>
      </c>
      <c r="AR44" s="38">
        <v>233</v>
      </c>
    </row>
    <row r="45" spans="1:44" s="27" customFormat="1" ht="12" customHeight="1" x14ac:dyDescent="0.2">
      <c r="A45" s="42" t="s">
        <v>17</v>
      </c>
      <c r="B45" s="59">
        <v>3</v>
      </c>
      <c r="C45" s="59">
        <v>2</v>
      </c>
      <c r="D45" s="60"/>
      <c r="E45" s="41">
        <v>5</v>
      </c>
      <c r="F45" s="59">
        <v>5</v>
      </c>
      <c r="G45" s="60"/>
      <c r="H45" s="59">
        <v>3</v>
      </c>
      <c r="I45" s="41">
        <v>8</v>
      </c>
      <c r="J45" s="43">
        <v>1</v>
      </c>
      <c r="K45" s="43">
        <v>4</v>
      </c>
      <c r="L45" s="59">
        <v>5</v>
      </c>
      <c r="M45" s="59">
        <v>1</v>
      </c>
      <c r="N45" s="59">
        <v>44</v>
      </c>
      <c r="O45" s="59">
        <v>4</v>
      </c>
      <c r="P45" s="59">
        <v>65</v>
      </c>
      <c r="Q45" s="59">
        <v>33</v>
      </c>
      <c r="R45" s="59">
        <v>1</v>
      </c>
      <c r="S45" s="59">
        <v>4</v>
      </c>
      <c r="T45" s="59">
        <v>1</v>
      </c>
      <c r="U45" s="59">
        <v>1</v>
      </c>
      <c r="V45" s="59">
        <v>78</v>
      </c>
      <c r="W45" s="59">
        <v>7</v>
      </c>
      <c r="X45" s="59">
        <v>1</v>
      </c>
      <c r="Y45" s="59">
        <v>17</v>
      </c>
      <c r="Z45" s="59">
        <v>36</v>
      </c>
      <c r="AA45" s="59">
        <v>31</v>
      </c>
      <c r="AB45" s="59">
        <v>31</v>
      </c>
      <c r="AC45" s="59">
        <v>17</v>
      </c>
      <c r="AD45" s="59">
        <v>52</v>
      </c>
      <c r="AE45" s="59">
        <v>37</v>
      </c>
      <c r="AF45" s="59">
        <v>10</v>
      </c>
      <c r="AG45" s="59">
        <v>27</v>
      </c>
      <c r="AH45" s="59">
        <v>2</v>
      </c>
      <c r="AI45" s="59">
        <v>0</v>
      </c>
      <c r="AJ45" s="59">
        <v>1</v>
      </c>
      <c r="AK45" s="57">
        <v>4300</v>
      </c>
      <c r="AL45" s="57">
        <v>4200</v>
      </c>
      <c r="AM45" s="57">
        <v>600</v>
      </c>
      <c r="AN45" s="57">
        <v>50</v>
      </c>
      <c r="AO45" s="57">
        <v>9150</v>
      </c>
      <c r="AP45" s="59">
        <v>10</v>
      </c>
      <c r="AQ45" s="59">
        <v>0</v>
      </c>
      <c r="AR45" s="59">
        <v>31</v>
      </c>
    </row>
    <row r="46" spans="1:44" s="27" customFormat="1" ht="12" customHeight="1" x14ac:dyDescent="0.2">
      <c r="A46" s="40" t="s">
        <v>16</v>
      </c>
      <c r="B46" s="59">
        <v>6</v>
      </c>
      <c r="C46" s="59">
        <v>3</v>
      </c>
      <c r="D46" s="59"/>
      <c r="E46" s="41">
        <v>9</v>
      </c>
      <c r="F46" s="59">
        <v>2</v>
      </c>
      <c r="G46" s="59"/>
      <c r="H46" s="59"/>
      <c r="I46" s="41">
        <v>2</v>
      </c>
      <c r="J46" s="43">
        <v>1</v>
      </c>
      <c r="K46" s="43">
        <v>4</v>
      </c>
      <c r="L46" s="59">
        <v>5</v>
      </c>
      <c r="M46" s="59">
        <v>1</v>
      </c>
      <c r="N46" s="59">
        <v>20</v>
      </c>
      <c r="O46" s="59">
        <v>6</v>
      </c>
      <c r="P46" s="59">
        <v>33</v>
      </c>
      <c r="Q46" s="59">
        <v>14</v>
      </c>
      <c r="R46" s="59">
        <v>1</v>
      </c>
      <c r="S46" s="59">
        <v>1</v>
      </c>
      <c r="T46" s="59">
        <v>1</v>
      </c>
      <c r="U46" s="59">
        <v>1</v>
      </c>
      <c r="V46" s="59">
        <v>66</v>
      </c>
      <c r="W46" s="59">
        <v>2</v>
      </c>
      <c r="X46" s="59">
        <v>0</v>
      </c>
      <c r="Y46" s="59">
        <v>18</v>
      </c>
      <c r="Z46" s="59">
        <v>18</v>
      </c>
      <c r="AA46" s="59">
        <v>13</v>
      </c>
      <c r="AB46" s="59">
        <v>16</v>
      </c>
      <c r="AC46" s="59">
        <v>24</v>
      </c>
      <c r="AD46" s="59">
        <v>24</v>
      </c>
      <c r="AE46" s="59">
        <v>17</v>
      </c>
      <c r="AF46" s="59">
        <v>8</v>
      </c>
      <c r="AG46" s="59">
        <v>16</v>
      </c>
      <c r="AH46" s="59">
        <v>0</v>
      </c>
      <c r="AI46" s="59">
        <v>1</v>
      </c>
      <c r="AJ46" s="59">
        <v>1</v>
      </c>
      <c r="AK46" s="57">
        <v>1534</v>
      </c>
      <c r="AL46" s="57">
        <v>0</v>
      </c>
      <c r="AM46" s="57">
        <v>0</v>
      </c>
      <c r="AN46" s="57">
        <v>0</v>
      </c>
      <c r="AO46" s="57">
        <v>1534</v>
      </c>
      <c r="AP46" s="59">
        <v>10</v>
      </c>
      <c r="AQ46" s="59">
        <v>0</v>
      </c>
      <c r="AR46" s="59">
        <v>13</v>
      </c>
    </row>
    <row r="47" spans="1:44" s="27" customFormat="1" ht="12" customHeight="1" x14ac:dyDescent="0.2">
      <c r="A47" s="40" t="s">
        <v>15</v>
      </c>
      <c r="B47" s="59">
        <v>4</v>
      </c>
      <c r="C47" s="59">
        <v>3</v>
      </c>
      <c r="D47" s="59"/>
      <c r="E47" s="41">
        <v>7</v>
      </c>
      <c r="F47" s="59"/>
      <c r="G47" s="59"/>
      <c r="H47" s="59"/>
      <c r="I47" s="41">
        <v>0</v>
      </c>
      <c r="J47" s="43">
        <v>1</v>
      </c>
      <c r="K47" s="43">
        <v>3</v>
      </c>
      <c r="L47" s="59">
        <v>5</v>
      </c>
      <c r="M47" s="59">
        <v>1</v>
      </c>
      <c r="N47" s="59">
        <v>37</v>
      </c>
      <c r="O47" s="59">
        <v>7</v>
      </c>
      <c r="P47" s="59">
        <v>78</v>
      </c>
      <c r="Q47" s="59">
        <v>20</v>
      </c>
      <c r="R47" s="59">
        <v>2</v>
      </c>
      <c r="S47" s="59">
        <v>3</v>
      </c>
      <c r="T47" s="59">
        <v>2</v>
      </c>
      <c r="U47" s="59">
        <v>1</v>
      </c>
      <c r="V47" s="59">
        <v>174</v>
      </c>
      <c r="W47" s="59">
        <v>9</v>
      </c>
      <c r="X47" s="59">
        <v>0</v>
      </c>
      <c r="Y47" s="59">
        <v>10</v>
      </c>
      <c r="Z47" s="59">
        <v>21</v>
      </c>
      <c r="AA47" s="59">
        <v>17</v>
      </c>
      <c r="AB47" s="59">
        <v>17</v>
      </c>
      <c r="AC47" s="59">
        <v>25</v>
      </c>
      <c r="AD47" s="59">
        <v>25</v>
      </c>
      <c r="AE47" s="59">
        <v>20</v>
      </c>
      <c r="AF47" s="59">
        <v>6</v>
      </c>
      <c r="AG47" s="59">
        <v>1</v>
      </c>
      <c r="AH47" s="59">
        <v>1</v>
      </c>
      <c r="AI47" s="59">
        <v>1</v>
      </c>
      <c r="AJ47" s="59">
        <v>1</v>
      </c>
      <c r="AK47" s="57">
        <v>8400</v>
      </c>
      <c r="AL47" s="57">
        <v>8400</v>
      </c>
      <c r="AM47" s="57">
        <v>8400</v>
      </c>
      <c r="AN47" s="57">
        <v>81001</v>
      </c>
      <c r="AO47" s="57">
        <v>106201</v>
      </c>
      <c r="AP47" s="59">
        <v>12</v>
      </c>
      <c r="AQ47" s="59">
        <v>0</v>
      </c>
      <c r="AR47" s="59">
        <v>17</v>
      </c>
    </row>
    <row r="48" spans="1:44" s="27" customFormat="1" ht="12" customHeight="1" x14ac:dyDescent="0.2">
      <c r="A48" s="40" t="s">
        <v>7</v>
      </c>
      <c r="B48" s="59">
        <v>13</v>
      </c>
      <c r="C48" s="59"/>
      <c r="D48" s="59"/>
      <c r="E48" s="41">
        <v>13</v>
      </c>
      <c r="F48" s="59">
        <v>1</v>
      </c>
      <c r="G48" s="59"/>
      <c r="H48" s="59"/>
      <c r="I48" s="41">
        <v>1</v>
      </c>
      <c r="J48" s="43">
        <v>2</v>
      </c>
      <c r="K48" s="43">
        <v>3</v>
      </c>
      <c r="L48" s="59">
        <v>5</v>
      </c>
      <c r="M48" s="59">
        <v>1</v>
      </c>
      <c r="N48" s="59">
        <v>23</v>
      </c>
      <c r="O48" s="59">
        <v>1</v>
      </c>
      <c r="P48" s="59">
        <v>37</v>
      </c>
      <c r="Q48" s="59">
        <v>25</v>
      </c>
      <c r="R48" s="59">
        <v>1</v>
      </c>
      <c r="S48" s="59">
        <v>4</v>
      </c>
      <c r="T48" s="59">
        <v>1</v>
      </c>
      <c r="U48" s="59">
        <v>1</v>
      </c>
      <c r="V48" s="59">
        <v>266</v>
      </c>
      <c r="W48" s="59">
        <v>18</v>
      </c>
      <c r="X48" s="59">
        <v>20</v>
      </c>
      <c r="Y48" s="59">
        <v>9</v>
      </c>
      <c r="Z48" s="59">
        <v>20</v>
      </c>
      <c r="AA48" s="59">
        <v>12</v>
      </c>
      <c r="AB48" s="59">
        <v>16</v>
      </c>
      <c r="AC48" s="59">
        <v>16</v>
      </c>
      <c r="AD48" s="59">
        <v>34</v>
      </c>
      <c r="AE48" s="59">
        <v>30</v>
      </c>
      <c r="AF48" s="59">
        <v>4</v>
      </c>
      <c r="AG48" s="59">
        <v>5</v>
      </c>
      <c r="AH48" s="59">
        <v>0</v>
      </c>
      <c r="AI48" s="59">
        <v>1</v>
      </c>
      <c r="AJ48" s="59">
        <v>0</v>
      </c>
      <c r="AK48" s="57">
        <v>250</v>
      </c>
      <c r="AL48" s="57">
        <v>500</v>
      </c>
      <c r="AM48" s="57">
        <v>250</v>
      </c>
      <c r="AN48" s="57">
        <v>100</v>
      </c>
      <c r="AO48" s="57">
        <v>1100</v>
      </c>
      <c r="AP48" s="59">
        <v>0</v>
      </c>
      <c r="AQ48" s="59">
        <v>0</v>
      </c>
      <c r="AR48" s="59">
        <v>12</v>
      </c>
    </row>
    <row r="49" spans="1:44" s="27" customFormat="1" ht="12" customHeight="1" x14ac:dyDescent="0.2">
      <c r="A49" s="40" t="s">
        <v>14</v>
      </c>
      <c r="B49" s="59">
        <v>6</v>
      </c>
      <c r="C49" s="59">
        <v>1</v>
      </c>
      <c r="D49" s="59"/>
      <c r="E49" s="41">
        <v>7</v>
      </c>
      <c r="F49" s="59">
        <v>4</v>
      </c>
      <c r="G49" s="59"/>
      <c r="H49" s="59"/>
      <c r="I49" s="41">
        <v>4</v>
      </c>
      <c r="J49" s="43">
        <v>1</v>
      </c>
      <c r="K49" s="43">
        <v>3</v>
      </c>
      <c r="L49" s="59">
        <v>7</v>
      </c>
      <c r="M49" s="59">
        <v>1</v>
      </c>
      <c r="N49" s="59">
        <v>31</v>
      </c>
      <c r="O49" s="59">
        <v>3</v>
      </c>
      <c r="P49" s="59">
        <v>16</v>
      </c>
      <c r="Q49" s="59">
        <v>16</v>
      </c>
      <c r="R49" s="59">
        <v>1</v>
      </c>
      <c r="S49" s="59">
        <v>1</v>
      </c>
      <c r="T49" s="59">
        <v>1</v>
      </c>
      <c r="U49" s="59">
        <v>1</v>
      </c>
      <c r="V49" s="59">
        <v>59</v>
      </c>
      <c r="W49" s="59">
        <v>2</v>
      </c>
      <c r="X49" s="59">
        <v>1</v>
      </c>
      <c r="Y49" s="59">
        <v>10</v>
      </c>
      <c r="Z49" s="59">
        <v>27</v>
      </c>
      <c r="AA49" s="59">
        <v>19</v>
      </c>
      <c r="AB49" s="59">
        <v>24</v>
      </c>
      <c r="AC49" s="59">
        <v>10</v>
      </c>
      <c r="AD49" s="59">
        <v>27</v>
      </c>
      <c r="AE49" s="59">
        <v>27</v>
      </c>
      <c r="AF49" s="59">
        <v>6</v>
      </c>
      <c r="AG49" s="59">
        <v>0</v>
      </c>
      <c r="AH49" s="59">
        <v>0</v>
      </c>
      <c r="AI49" s="59">
        <v>0</v>
      </c>
      <c r="AJ49" s="59">
        <v>1</v>
      </c>
      <c r="AK49" s="57">
        <v>46000</v>
      </c>
      <c r="AL49" s="57">
        <v>57450</v>
      </c>
      <c r="AM49" s="57">
        <v>1336</v>
      </c>
      <c r="AN49" s="57">
        <v>68</v>
      </c>
      <c r="AO49" s="57">
        <v>104854</v>
      </c>
      <c r="AP49" s="59">
        <v>76</v>
      </c>
      <c r="AQ49" s="59">
        <v>0</v>
      </c>
      <c r="AR49" s="59">
        <v>19</v>
      </c>
    </row>
    <row r="50" spans="1:44" s="27" customFormat="1" ht="12" customHeight="1" x14ac:dyDescent="0.2">
      <c r="A50" s="40" t="s">
        <v>13</v>
      </c>
      <c r="B50" s="59">
        <v>5</v>
      </c>
      <c r="C50" s="59">
        <v>6</v>
      </c>
      <c r="D50" s="59"/>
      <c r="E50" s="41">
        <v>11</v>
      </c>
      <c r="F50" s="59"/>
      <c r="G50" s="59"/>
      <c r="H50" s="59"/>
      <c r="I50" s="41">
        <v>0</v>
      </c>
      <c r="J50" s="44">
        <v>1</v>
      </c>
      <c r="K50" s="44">
        <v>4</v>
      </c>
      <c r="L50" s="59">
        <v>11</v>
      </c>
      <c r="M50" s="59">
        <v>1</v>
      </c>
      <c r="N50" s="59">
        <v>24</v>
      </c>
      <c r="O50" s="59">
        <v>2</v>
      </c>
      <c r="P50" s="59">
        <v>47</v>
      </c>
      <c r="Q50" s="59">
        <v>24</v>
      </c>
      <c r="R50" s="59">
        <v>0</v>
      </c>
      <c r="S50" s="59">
        <v>2</v>
      </c>
      <c r="T50" s="59">
        <v>1</v>
      </c>
      <c r="U50" s="59">
        <v>0</v>
      </c>
      <c r="V50" s="64">
        <v>20</v>
      </c>
      <c r="W50" s="59">
        <v>2</v>
      </c>
      <c r="X50" s="59">
        <v>0</v>
      </c>
      <c r="Y50" s="59">
        <v>16</v>
      </c>
      <c r="Z50" s="59">
        <v>19</v>
      </c>
      <c r="AA50" s="59">
        <v>10</v>
      </c>
      <c r="AB50" s="59">
        <v>16</v>
      </c>
      <c r="AC50" s="59">
        <v>16</v>
      </c>
      <c r="AD50" s="59">
        <v>30</v>
      </c>
      <c r="AE50" s="59">
        <v>16</v>
      </c>
      <c r="AF50" s="59">
        <v>2</v>
      </c>
      <c r="AG50" s="59">
        <v>5</v>
      </c>
      <c r="AH50" s="59">
        <v>1</v>
      </c>
      <c r="AI50" s="59">
        <v>0</v>
      </c>
      <c r="AJ50" s="59">
        <v>0</v>
      </c>
      <c r="AK50" s="57">
        <v>16720</v>
      </c>
      <c r="AL50" s="57">
        <v>519787</v>
      </c>
      <c r="AM50" s="57">
        <v>0</v>
      </c>
      <c r="AN50" s="57">
        <v>0</v>
      </c>
      <c r="AO50" s="57">
        <v>536507</v>
      </c>
      <c r="AP50" s="65">
        <v>14</v>
      </c>
      <c r="AQ50" s="65">
        <v>0</v>
      </c>
      <c r="AR50" s="65">
        <v>9</v>
      </c>
    </row>
    <row r="51" spans="1:44" s="27" customFormat="1" ht="12" customHeight="1" x14ac:dyDescent="0.2">
      <c r="A51" s="40" t="s">
        <v>12</v>
      </c>
      <c r="B51" s="59">
        <v>16</v>
      </c>
      <c r="C51" s="59"/>
      <c r="D51" s="59"/>
      <c r="E51" s="41">
        <v>16</v>
      </c>
      <c r="F51" s="59"/>
      <c r="G51" s="59"/>
      <c r="H51" s="59"/>
      <c r="I51" s="41">
        <v>0</v>
      </c>
      <c r="J51" s="43">
        <v>1</v>
      </c>
      <c r="K51" s="44">
        <v>7</v>
      </c>
      <c r="L51" s="59">
        <v>8</v>
      </c>
      <c r="M51" s="59">
        <v>1</v>
      </c>
      <c r="N51" s="59">
        <v>78</v>
      </c>
      <c r="O51" s="59">
        <v>1</v>
      </c>
      <c r="P51" s="59">
        <v>34</v>
      </c>
      <c r="Q51" s="59">
        <v>27</v>
      </c>
      <c r="R51" s="59">
        <v>3</v>
      </c>
      <c r="S51" s="59">
        <v>7</v>
      </c>
      <c r="T51" s="59">
        <v>1</v>
      </c>
      <c r="U51" s="59">
        <v>1</v>
      </c>
      <c r="V51" s="59">
        <v>135</v>
      </c>
      <c r="W51" s="59">
        <v>2</v>
      </c>
      <c r="X51" s="59">
        <v>1</v>
      </c>
      <c r="Y51" s="59">
        <v>23</v>
      </c>
      <c r="Z51" s="59">
        <v>23</v>
      </c>
      <c r="AA51" s="59">
        <v>18</v>
      </c>
      <c r="AB51" s="59">
        <v>13</v>
      </c>
      <c r="AC51" s="59">
        <v>32</v>
      </c>
      <c r="AD51" s="59">
        <v>32</v>
      </c>
      <c r="AE51" s="59">
        <v>21</v>
      </c>
      <c r="AF51" s="59">
        <v>3</v>
      </c>
      <c r="AG51" s="59">
        <v>9</v>
      </c>
      <c r="AH51" s="59">
        <v>4</v>
      </c>
      <c r="AI51" s="59">
        <v>0</v>
      </c>
      <c r="AJ51" s="59">
        <v>1</v>
      </c>
      <c r="AK51" s="57">
        <v>200</v>
      </c>
      <c r="AL51" s="57">
        <v>200</v>
      </c>
      <c r="AM51" s="57">
        <v>200</v>
      </c>
      <c r="AN51" s="57">
        <v>648</v>
      </c>
      <c r="AO51" s="57">
        <v>1248</v>
      </c>
      <c r="AP51" s="59">
        <v>45</v>
      </c>
      <c r="AQ51" s="59">
        <v>45</v>
      </c>
      <c r="AR51" s="59">
        <v>11</v>
      </c>
    </row>
    <row r="52" spans="1:44" s="4" customFormat="1" ht="12" customHeight="1" x14ac:dyDescent="0.2">
      <c r="A52" s="40" t="s">
        <v>10</v>
      </c>
      <c r="B52" s="59">
        <v>7</v>
      </c>
      <c r="C52" s="59"/>
      <c r="D52" s="59"/>
      <c r="E52" s="41">
        <v>7</v>
      </c>
      <c r="F52" s="59">
        <v>5</v>
      </c>
      <c r="G52" s="59"/>
      <c r="H52" s="59"/>
      <c r="I52" s="41">
        <v>5</v>
      </c>
      <c r="J52" s="45">
        <v>2</v>
      </c>
      <c r="K52" s="45">
        <v>4</v>
      </c>
      <c r="L52" s="59">
        <v>16</v>
      </c>
      <c r="M52" s="59">
        <v>1</v>
      </c>
      <c r="N52" s="59">
        <v>38</v>
      </c>
      <c r="O52" s="59">
        <v>7</v>
      </c>
      <c r="P52" s="59">
        <v>67</v>
      </c>
      <c r="Q52" s="59">
        <v>21</v>
      </c>
      <c r="R52" s="59">
        <v>1</v>
      </c>
      <c r="S52" s="59">
        <v>7</v>
      </c>
      <c r="T52" s="59">
        <v>1</v>
      </c>
      <c r="U52" s="59">
        <v>1</v>
      </c>
      <c r="V52" s="59">
        <v>150</v>
      </c>
      <c r="W52" s="59">
        <v>2</v>
      </c>
      <c r="X52" s="59">
        <v>1</v>
      </c>
      <c r="Y52" s="59">
        <v>14</v>
      </c>
      <c r="Z52" s="59">
        <v>40</v>
      </c>
      <c r="AA52" s="59">
        <v>29</v>
      </c>
      <c r="AB52" s="59">
        <v>29</v>
      </c>
      <c r="AC52" s="59">
        <v>14</v>
      </c>
      <c r="AD52" s="59">
        <v>53</v>
      </c>
      <c r="AE52" s="59">
        <v>31</v>
      </c>
      <c r="AF52" s="59">
        <v>10</v>
      </c>
      <c r="AG52" s="59">
        <v>17</v>
      </c>
      <c r="AH52" s="59">
        <v>3</v>
      </c>
      <c r="AI52" s="59">
        <v>0</v>
      </c>
      <c r="AJ52" s="59">
        <v>1</v>
      </c>
      <c r="AK52" s="57">
        <v>29300</v>
      </c>
      <c r="AL52" s="57">
        <v>110500</v>
      </c>
      <c r="AM52" s="57">
        <v>700</v>
      </c>
      <c r="AN52" s="57">
        <v>1500</v>
      </c>
      <c r="AO52" s="57">
        <v>142000</v>
      </c>
      <c r="AP52" s="59">
        <v>14</v>
      </c>
      <c r="AQ52" s="59">
        <v>15</v>
      </c>
      <c r="AR52" s="59">
        <v>29</v>
      </c>
    </row>
    <row r="53" spans="1:44" s="4" customFormat="1" ht="12" customHeight="1" x14ac:dyDescent="0.2">
      <c r="A53" s="42" t="s">
        <v>11</v>
      </c>
      <c r="B53" s="59">
        <v>9</v>
      </c>
      <c r="C53" s="59">
        <v>4</v>
      </c>
      <c r="D53" s="59"/>
      <c r="E53" s="41">
        <v>13</v>
      </c>
      <c r="F53" s="59">
        <v>2</v>
      </c>
      <c r="G53" s="59"/>
      <c r="H53" s="59"/>
      <c r="I53" s="41">
        <v>2</v>
      </c>
      <c r="J53" s="46">
        <v>1</v>
      </c>
      <c r="K53" s="66">
        <v>5</v>
      </c>
      <c r="L53" s="59">
        <v>7</v>
      </c>
      <c r="M53" s="59">
        <v>1</v>
      </c>
      <c r="N53" s="59">
        <v>52</v>
      </c>
      <c r="O53" s="59">
        <v>8</v>
      </c>
      <c r="P53" s="59">
        <v>56</v>
      </c>
      <c r="Q53" s="59">
        <v>23</v>
      </c>
      <c r="R53" s="59">
        <v>1</v>
      </c>
      <c r="S53" s="59">
        <v>9</v>
      </c>
      <c r="T53" s="59">
        <v>1</v>
      </c>
      <c r="U53" s="59">
        <v>1</v>
      </c>
      <c r="V53" s="59">
        <v>230</v>
      </c>
      <c r="W53" s="59">
        <v>4</v>
      </c>
      <c r="X53" s="59">
        <v>0</v>
      </c>
      <c r="Y53" s="59">
        <v>19</v>
      </c>
      <c r="Z53" s="59">
        <v>47</v>
      </c>
      <c r="AA53" s="59">
        <v>41</v>
      </c>
      <c r="AB53" s="59">
        <v>39</v>
      </c>
      <c r="AC53" s="59">
        <v>19</v>
      </c>
      <c r="AD53" s="59">
        <v>57</v>
      </c>
      <c r="AE53" s="59">
        <v>39</v>
      </c>
      <c r="AF53" s="59">
        <v>18</v>
      </c>
      <c r="AG53" s="59">
        <v>47</v>
      </c>
      <c r="AH53" s="59">
        <v>14</v>
      </c>
      <c r="AI53" s="59">
        <v>1</v>
      </c>
      <c r="AJ53" s="59">
        <v>1</v>
      </c>
      <c r="AK53" s="57">
        <v>500</v>
      </c>
      <c r="AL53" s="57">
        <v>52019</v>
      </c>
      <c r="AM53" s="57">
        <v>500</v>
      </c>
      <c r="AN53" s="57">
        <v>9439</v>
      </c>
      <c r="AO53" s="57">
        <v>62458</v>
      </c>
      <c r="AP53" s="59">
        <v>6</v>
      </c>
      <c r="AQ53" s="59">
        <v>18</v>
      </c>
      <c r="AR53" s="59">
        <v>41</v>
      </c>
    </row>
    <row r="54" spans="1:44" s="4" customFormat="1" ht="12" customHeight="1" x14ac:dyDescent="0.2">
      <c r="A54" s="42" t="s">
        <v>49</v>
      </c>
      <c r="B54" s="59">
        <v>3</v>
      </c>
      <c r="C54" s="59"/>
      <c r="D54" s="59"/>
      <c r="E54" s="41">
        <v>3</v>
      </c>
      <c r="F54" s="59">
        <v>8</v>
      </c>
      <c r="G54" s="59"/>
      <c r="H54" s="59"/>
      <c r="I54" s="41">
        <v>8</v>
      </c>
      <c r="J54" s="45">
        <v>1</v>
      </c>
      <c r="K54" s="45">
        <v>4</v>
      </c>
      <c r="L54" s="59">
        <v>6</v>
      </c>
      <c r="M54" s="59">
        <v>1</v>
      </c>
      <c r="N54" s="59">
        <v>27</v>
      </c>
      <c r="O54" s="59">
        <v>4</v>
      </c>
      <c r="P54" s="59">
        <v>19</v>
      </c>
      <c r="Q54" s="59">
        <v>15</v>
      </c>
      <c r="R54" s="59">
        <v>1</v>
      </c>
      <c r="S54" s="59">
        <v>3</v>
      </c>
      <c r="T54" s="59">
        <v>1</v>
      </c>
      <c r="U54" s="59">
        <v>1</v>
      </c>
      <c r="V54" s="59">
        <v>61</v>
      </c>
      <c r="W54" s="59">
        <v>1</v>
      </c>
      <c r="X54" s="59">
        <v>0</v>
      </c>
      <c r="Y54" s="59">
        <v>6</v>
      </c>
      <c r="Z54" s="59">
        <v>22</v>
      </c>
      <c r="AA54" s="59">
        <v>13</v>
      </c>
      <c r="AB54" s="59">
        <v>22</v>
      </c>
      <c r="AC54" s="59">
        <v>6</v>
      </c>
      <c r="AD54" s="59">
        <v>25</v>
      </c>
      <c r="AE54" s="59">
        <v>32</v>
      </c>
      <c r="AF54" s="59">
        <v>8</v>
      </c>
      <c r="AG54" s="59">
        <v>10</v>
      </c>
      <c r="AH54" s="59">
        <v>0</v>
      </c>
      <c r="AI54" s="59">
        <v>2</v>
      </c>
      <c r="AJ54" s="59">
        <v>1</v>
      </c>
      <c r="AK54" s="57">
        <v>24963</v>
      </c>
      <c r="AL54" s="57">
        <v>0</v>
      </c>
      <c r="AM54" s="57">
        <v>4504</v>
      </c>
      <c r="AN54" s="57">
        <v>233877</v>
      </c>
      <c r="AO54" s="57">
        <v>263344</v>
      </c>
      <c r="AP54" s="59">
        <v>0</v>
      </c>
      <c r="AQ54" s="59">
        <v>0</v>
      </c>
      <c r="AR54" s="59">
        <v>21</v>
      </c>
    </row>
    <row r="55" spans="1:44" s="4" customFormat="1" ht="12" customHeight="1" x14ac:dyDescent="0.2">
      <c r="A55" s="40" t="s">
        <v>9</v>
      </c>
      <c r="B55" s="59">
        <v>6</v>
      </c>
      <c r="C55" s="59"/>
      <c r="D55" s="59"/>
      <c r="E55" s="41">
        <v>6</v>
      </c>
      <c r="F55" s="59">
        <v>6</v>
      </c>
      <c r="G55" s="59"/>
      <c r="H55" s="59"/>
      <c r="I55" s="41">
        <v>6</v>
      </c>
      <c r="J55" s="45">
        <v>1</v>
      </c>
      <c r="K55" s="45">
        <v>4</v>
      </c>
      <c r="L55" s="59">
        <v>5</v>
      </c>
      <c r="M55" s="59">
        <v>1</v>
      </c>
      <c r="N55" s="59">
        <v>47</v>
      </c>
      <c r="O55" s="59">
        <v>5</v>
      </c>
      <c r="P55" s="59">
        <v>54</v>
      </c>
      <c r="Q55" s="59">
        <v>26</v>
      </c>
      <c r="R55" s="59">
        <v>1</v>
      </c>
      <c r="S55" s="59">
        <v>15</v>
      </c>
      <c r="T55" s="59">
        <v>1</v>
      </c>
      <c r="U55" s="59">
        <v>1</v>
      </c>
      <c r="V55" s="59">
        <v>158</v>
      </c>
      <c r="W55" s="59">
        <v>1</v>
      </c>
      <c r="X55" s="59">
        <v>0</v>
      </c>
      <c r="Y55" s="59">
        <v>11</v>
      </c>
      <c r="Z55" s="59">
        <v>25</v>
      </c>
      <c r="AA55" s="59">
        <v>30</v>
      </c>
      <c r="AB55" s="59">
        <v>21</v>
      </c>
      <c r="AC55" s="59">
        <v>11</v>
      </c>
      <c r="AD55" s="59">
        <v>31</v>
      </c>
      <c r="AE55" s="59">
        <v>29</v>
      </c>
      <c r="AF55" s="59">
        <v>16</v>
      </c>
      <c r="AG55" s="59">
        <v>6</v>
      </c>
      <c r="AH55" s="59">
        <v>1</v>
      </c>
      <c r="AI55" s="59">
        <v>1</v>
      </c>
      <c r="AJ55" s="59">
        <v>1</v>
      </c>
      <c r="AK55" s="57">
        <v>75438</v>
      </c>
      <c r="AL55" s="57">
        <v>105580</v>
      </c>
      <c r="AM55" s="57">
        <v>0</v>
      </c>
      <c r="AN55" s="57">
        <v>0</v>
      </c>
      <c r="AO55" s="57">
        <v>181018</v>
      </c>
      <c r="AP55" s="59">
        <v>76</v>
      </c>
      <c r="AQ55" s="59">
        <v>0</v>
      </c>
      <c r="AR55" s="59">
        <v>30</v>
      </c>
    </row>
    <row r="56" spans="1:44" s="4" customFormat="1" ht="12" customHeight="1" x14ac:dyDescent="0.2">
      <c r="A56" s="48" t="s">
        <v>8</v>
      </c>
      <c r="B56" s="38">
        <v>32</v>
      </c>
      <c r="C56" s="38">
        <v>0</v>
      </c>
      <c r="D56" s="38">
        <v>0</v>
      </c>
      <c r="E56" s="38">
        <v>32</v>
      </c>
      <c r="F56" s="38">
        <v>7</v>
      </c>
      <c r="G56" s="38">
        <v>0</v>
      </c>
      <c r="H56" s="38">
        <v>1</v>
      </c>
      <c r="I56" s="38">
        <v>8</v>
      </c>
      <c r="J56" s="38">
        <v>5</v>
      </c>
      <c r="K56" s="38">
        <v>16</v>
      </c>
      <c r="L56" s="38">
        <v>37</v>
      </c>
      <c r="M56" s="38">
        <v>7</v>
      </c>
      <c r="N56" s="38">
        <v>197</v>
      </c>
      <c r="O56" s="38">
        <v>23</v>
      </c>
      <c r="P56" s="38">
        <v>134</v>
      </c>
      <c r="Q56" s="38">
        <v>62</v>
      </c>
      <c r="R56" s="38">
        <v>6</v>
      </c>
      <c r="S56" s="38">
        <v>18</v>
      </c>
      <c r="T56" s="38">
        <v>6</v>
      </c>
      <c r="U56" s="38">
        <v>5</v>
      </c>
      <c r="V56" s="38">
        <v>899</v>
      </c>
      <c r="W56" s="38">
        <v>21</v>
      </c>
      <c r="X56" s="38">
        <v>30</v>
      </c>
      <c r="Y56" s="38">
        <v>71</v>
      </c>
      <c r="Z56" s="38">
        <v>151</v>
      </c>
      <c r="AA56" s="38">
        <v>94</v>
      </c>
      <c r="AB56" s="38">
        <v>105</v>
      </c>
      <c r="AC56" s="38">
        <v>78</v>
      </c>
      <c r="AD56" s="38">
        <v>189</v>
      </c>
      <c r="AE56" s="38">
        <v>136</v>
      </c>
      <c r="AF56" s="38">
        <v>32</v>
      </c>
      <c r="AG56" s="38">
        <v>69</v>
      </c>
      <c r="AH56" s="38">
        <v>13</v>
      </c>
      <c r="AI56" s="38">
        <v>7</v>
      </c>
      <c r="AJ56" s="38">
        <v>1</v>
      </c>
      <c r="AK56" s="38">
        <v>15087</v>
      </c>
      <c r="AL56" s="38">
        <v>135334</v>
      </c>
      <c r="AM56" s="38">
        <v>7530</v>
      </c>
      <c r="AN56" s="38">
        <v>9931</v>
      </c>
      <c r="AO56" s="38">
        <v>167882</v>
      </c>
      <c r="AP56" s="38">
        <v>101</v>
      </c>
      <c r="AQ56" s="38">
        <v>15</v>
      </c>
      <c r="AR56" s="38">
        <v>82</v>
      </c>
    </row>
    <row r="57" spans="1:44" s="4" customFormat="1" ht="12" customHeight="1" x14ac:dyDescent="0.2">
      <c r="A57" s="40" t="s">
        <v>71</v>
      </c>
      <c r="B57" s="59">
        <v>4</v>
      </c>
      <c r="C57" s="59"/>
      <c r="D57" s="59"/>
      <c r="E57" s="41">
        <v>4</v>
      </c>
      <c r="F57" s="59"/>
      <c r="G57" s="59"/>
      <c r="H57" s="59"/>
      <c r="I57" s="41">
        <v>0</v>
      </c>
      <c r="J57" s="60"/>
      <c r="K57" s="45"/>
      <c r="L57" s="59">
        <v>5</v>
      </c>
      <c r="M57" s="59">
        <v>1</v>
      </c>
      <c r="N57" s="59">
        <v>22</v>
      </c>
      <c r="O57" s="59">
        <v>2</v>
      </c>
      <c r="P57" s="59">
        <v>13</v>
      </c>
      <c r="Q57" s="59">
        <v>10</v>
      </c>
      <c r="R57" s="59">
        <v>1</v>
      </c>
      <c r="S57" s="59">
        <v>3</v>
      </c>
      <c r="T57" s="59">
        <v>1</v>
      </c>
      <c r="U57" s="59">
        <v>0</v>
      </c>
      <c r="V57" s="59">
        <v>82</v>
      </c>
      <c r="W57" s="59">
        <v>2</v>
      </c>
      <c r="X57" s="59">
        <v>0</v>
      </c>
      <c r="Y57" s="59">
        <v>7</v>
      </c>
      <c r="Z57" s="59">
        <v>31</v>
      </c>
      <c r="AA57" s="59">
        <v>13</v>
      </c>
      <c r="AB57" s="59">
        <v>7</v>
      </c>
      <c r="AC57" s="59">
        <v>9</v>
      </c>
      <c r="AD57" s="59">
        <v>27</v>
      </c>
      <c r="AE57" s="59">
        <v>9</v>
      </c>
      <c r="AF57" s="59">
        <v>4</v>
      </c>
      <c r="AG57" s="59">
        <v>15</v>
      </c>
      <c r="AH57" s="59">
        <v>0</v>
      </c>
      <c r="AI57" s="59">
        <v>1</v>
      </c>
      <c r="AJ57" s="59">
        <v>0</v>
      </c>
      <c r="AK57" s="57">
        <v>2260</v>
      </c>
      <c r="AL57" s="57">
        <v>123080</v>
      </c>
      <c r="AM57" s="57">
        <v>0</v>
      </c>
      <c r="AN57" s="57">
        <v>0</v>
      </c>
      <c r="AO57" s="57">
        <v>125340</v>
      </c>
      <c r="AP57" s="59">
        <v>51</v>
      </c>
      <c r="AQ57" s="59">
        <v>0</v>
      </c>
      <c r="AR57" s="59">
        <v>15</v>
      </c>
    </row>
    <row r="58" spans="1:44" s="4" customFormat="1" ht="12" customHeight="1" x14ac:dyDescent="0.2">
      <c r="A58" s="40" t="s">
        <v>48</v>
      </c>
      <c r="B58" s="59">
        <v>10</v>
      </c>
      <c r="C58" s="59"/>
      <c r="D58" s="59"/>
      <c r="E58" s="41">
        <v>10</v>
      </c>
      <c r="F58" s="59">
        <v>2</v>
      </c>
      <c r="G58" s="59"/>
      <c r="H58" s="59">
        <v>1</v>
      </c>
      <c r="I58" s="41">
        <v>3</v>
      </c>
      <c r="J58" s="60">
        <v>1</v>
      </c>
      <c r="K58" s="61">
        <v>2</v>
      </c>
      <c r="L58" s="59">
        <v>7</v>
      </c>
      <c r="M58" s="59">
        <v>1</v>
      </c>
      <c r="N58" s="59">
        <v>49</v>
      </c>
      <c r="O58" s="59">
        <v>5</v>
      </c>
      <c r="P58" s="59">
        <v>28</v>
      </c>
      <c r="Q58" s="59">
        <v>14</v>
      </c>
      <c r="R58" s="59">
        <v>0</v>
      </c>
      <c r="S58" s="59">
        <v>3</v>
      </c>
      <c r="T58" s="59">
        <v>1</v>
      </c>
      <c r="U58" s="59">
        <v>1</v>
      </c>
      <c r="V58" s="59">
        <v>182</v>
      </c>
      <c r="W58" s="59">
        <v>7</v>
      </c>
      <c r="X58" s="59">
        <v>1</v>
      </c>
      <c r="Y58" s="59">
        <v>22</v>
      </c>
      <c r="Z58" s="59">
        <v>22</v>
      </c>
      <c r="AA58" s="59">
        <v>13</v>
      </c>
      <c r="AB58" s="59">
        <v>13</v>
      </c>
      <c r="AC58" s="59">
        <v>21</v>
      </c>
      <c r="AD58" s="59">
        <v>26</v>
      </c>
      <c r="AE58" s="59">
        <v>17</v>
      </c>
      <c r="AF58" s="59">
        <v>0</v>
      </c>
      <c r="AG58" s="59">
        <v>11</v>
      </c>
      <c r="AH58" s="59">
        <v>3</v>
      </c>
      <c r="AI58" s="59">
        <v>2</v>
      </c>
      <c r="AJ58" s="59">
        <v>1</v>
      </c>
      <c r="AK58" s="57">
        <v>3</v>
      </c>
      <c r="AL58" s="57">
        <v>2</v>
      </c>
      <c r="AM58" s="57">
        <v>2</v>
      </c>
      <c r="AN58" s="57">
        <v>1</v>
      </c>
      <c r="AO58" s="57">
        <v>8</v>
      </c>
      <c r="AP58" s="59">
        <v>5</v>
      </c>
      <c r="AQ58" s="59">
        <v>5</v>
      </c>
      <c r="AR58" s="59">
        <v>0</v>
      </c>
    </row>
    <row r="59" spans="1:44" s="4" customFormat="1" ht="12" customHeight="1" x14ac:dyDescent="0.2">
      <c r="A59" s="40" t="s">
        <v>46</v>
      </c>
      <c r="B59" s="59"/>
      <c r="C59" s="59"/>
      <c r="D59" s="59"/>
      <c r="E59" s="41">
        <v>0</v>
      </c>
      <c r="F59" s="59">
        <v>1</v>
      </c>
      <c r="G59" s="59"/>
      <c r="H59" s="59"/>
      <c r="I59" s="41">
        <v>1</v>
      </c>
      <c r="J59" s="60">
        <v>1</v>
      </c>
      <c r="K59" s="61">
        <v>4</v>
      </c>
      <c r="L59" s="59">
        <v>6</v>
      </c>
      <c r="M59" s="59">
        <v>1</v>
      </c>
      <c r="N59" s="59">
        <v>28</v>
      </c>
      <c r="O59" s="59">
        <v>3</v>
      </c>
      <c r="P59" s="59">
        <v>22</v>
      </c>
      <c r="Q59" s="59">
        <v>9</v>
      </c>
      <c r="R59" s="59">
        <v>1</v>
      </c>
      <c r="S59" s="59">
        <v>2</v>
      </c>
      <c r="T59" s="59">
        <v>1</v>
      </c>
      <c r="U59" s="59">
        <v>1</v>
      </c>
      <c r="V59" s="59">
        <v>70</v>
      </c>
      <c r="W59" s="59">
        <v>2</v>
      </c>
      <c r="X59" s="59">
        <v>0</v>
      </c>
      <c r="Y59" s="59">
        <v>4</v>
      </c>
      <c r="Z59" s="59">
        <v>18</v>
      </c>
      <c r="AA59" s="59">
        <v>10</v>
      </c>
      <c r="AB59" s="59">
        <v>12</v>
      </c>
      <c r="AC59" s="59">
        <v>6</v>
      </c>
      <c r="AD59" s="59">
        <v>26</v>
      </c>
      <c r="AE59" s="59">
        <v>14</v>
      </c>
      <c r="AF59" s="59">
        <v>8</v>
      </c>
      <c r="AG59" s="59">
        <v>18</v>
      </c>
      <c r="AH59" s="59">
        <v>8</v>
      </c>
      <c r="AI59" s="59">
        <v>0</v>
      </c>
      <c r="AJ59" s="59">
        <v>0</v>
      </c>
      <c r="AK59" s="57">
        <v>500</v>
      </c>
      <c r="AL59" s="57">
        <v>0</v>
      </c>
      <c r="AM59" s="57">
        <v>0</v>
      </c>
      <c r="AN59" s="57">
        <v>0</v>
      </c>
      <c r="AO59" s="57">
        <v>500</v>
      </c>
      <c r="AP59" s="59">
        <v>4</v>
      </c>
      <c r="AQ59" s="59">
        <v>4</v>
      </c>
      <c r="AR59" s="59">
        <v>10</v>
      </c>
    </row>
    <row r="60" spans="1:44" s="4" customFormat="1" ht="12" customHeight="1" x14ac:dyDescent="0.2">
      <c r="A60" s="40" t="s">
        <v>47</v>
      </c>
      <c r="B60" s="59">
        <v>1</v>
      </c>
      <c r="C60" s="59"/>
      <c r="D60" s="59"/>
      <c r="E60" s="41">
        <v>1</v>
      </c>
      <c r="F60" s="59">
        <v>2</v>
      </c>
      <c r="G60" s="59"/>
      <c r="H60" s="59"/>
      <c r="I60" s="41">
        <v>2</v>
      </c>
      <c r="J60" s="60">
        <v>1</v>
      </c>
      <c r="K60" s="61">
        <v>1</v>
      </c>
      <c r="L60" s="59">
        <v>5</v>
      </c>
      <c r="M60" s="59">
        <v>1</v>
      </c>
      <c r="N60" s="59">
        <v>25</v>
      </c>
      <c r="O60" s="59">
        <v>2</v>
      </c>
      <c r="P60" s="59">
        <v>37</v>
      </c>
      <c r="Q60" s="59">
        <v>4</v>
      </c>
      <c r="R60" s="59">
        <v>1</v>
      </c>
      <c r="S60" s="59">
        <v>4</v>
      </c>
      <c r="T60" s="59">
        <v>1</v>
      </c>
      <c r="U60" s="59">
        <v>1</v>
      </c>
      <c r="V60" s="59">
        <v>317</v>
      </c>
      <c r="W60" s="59">
        <v>0</v>
      </c>
      <c r="X60" s="59">
        <v>8</v>
      </c>
      <c r="Y60" s="59">
        <v>11</v>
      </c>
      <c r="Z60" s="59">
        <v>18</v>
      </c>
      <c r="AA60" s="59">
        <v>13</v>
      </c>
      <c r="AB60" s="59">
        <v>18</v>
      </c>
      <c r="AC60" s="59">
        <v>11</v>
      </c>
      <c r="AD60" s="59">
        <v>29</v>
      </c>
      <c r="AE60" s="59">
        <v>22</v>
      </c>
      <c r="AF60" s="59">
        <v>1</v>
      </c>
      <c r="AG60" s="59">
        <v>7</v>
      </c>
      <c r="AH60" s="59">
        <v>0</v>
      </c>
      <c r="AI60" s="59">
        <v>1</v>
      </c>
      <c r="AJ60" s="59">
        <v>0</v>
      </c>
      <c r="AK60" s="57">
        <v>530</v>
      </c>
      <c r="AL60" s="57">
        <v>500</v>
      </c>
      <c r="AM60" s="57">
        <v>1200</v>
      </c>
      <c r="AN60" s="57">
        <v>24</v>
      </c>
      <c r="AO60" s="57">
        <v>2254</v>
      </c>
      <c r="AP60" s="59">
        <v>3</v>
      </c>
      <c r="AQ60" s="59">
        <v>0</v>
      </c>
      <c r="AR60" s="59">
        <v>13</v>
      </c>
    </row>
    <row r="61" spans="1:44" s="4" customFormat="1" ht="12" customHeight="1" x14ac:dyDescent="0.2">
      <c r="A61" s="40" t="s">
        <v>65</v>
      </c>
      <c r="B61" s="59"/>
      <c r="C61" s="59"/>
      <c r="D61" s="59"/>
      <c r="E61" s="41">
        <v>0</v>
      </c>
      <c r="F61" s="59">
        <v>1</v>
      </c>
      <c r="G61" s="59"/>
      <c r="H61" s="59"/>
      <c r="I61" s="41">
        <v>1</v>
      </c>
      <c r="J61" s="60">
        <v>1</v>
      </c>
      <c r="K61" s="61">
        <v>2</v>
      </c>
      <c r="L61" s="59">
        <v>4</v>
      </c>
      <c r="M61" s="59">
        <v>1</v>
      </c>
      <c r="N61" s="59">
        <v>15</v>
      </c>
      <c r="O61" s="59">
        <v>1</v>
      </c>
      <c r="P61" s="59">
        <v>6</v>
      </c>
      <c r="Q61" s="59">
        <v>6</v>
      </c>
      <c r="R61" s="59">
        <v>1</v>
      </c>
      <c r="S61" s="59">
        <v>1</v>
      </c>
      <c r="T61" s="59">
        <v>1</v>
      </c>
      <c r="U61" s="59">
        <v>0</v>
      </c>
      <c r="V61" s="59">
        <v>9</v>
      </c>
      <c r="W61" s="59">
        <v>2</v>
      </c>
      <c r="X61" s="59">
        <v>0</v>
      </c>
      <c r="Y61" s="59">
        <v>7</v>
      </c>
      <c r="Z61" s="59">
        <v>14</v>
      </c>
      <c r="AA61" s="59">
        <v>10</v>
      </c>
      <c r="AB61" s="59">
        <v>12</v>
      </c>
      <c r="AC61" s="59">
        <v>5</v>
      </c>
      <c r="AD61" s="59">
        <v>15</v>
      </c>
      <c r="AE61" s="59">
        <v>21</v>
      </c>
      <c r="AF61" s="59">
        <v>2</v>
      </c>
      <c r="AG61" s="59">
        <v>9</v>
      </c>
      <c r="AH61" s="59">
        <v>2</v>
      </c>
      <c r="AI61" s="59">
        <v>1</v>
      </c>
      <c r="AJ61" s="59">
        <v>0</v>
      </c>
      <c r="AK61" s="57">
        <v>8454</v>
      </c>
      <c r="AL61" s="57">
        <v>852</v>
      </c>
      <c r="AM61" s="57">
        <v>1628</v>
      </c>
      <c r="AN61" s="57">
        <v>0</v>
      </c>
      <c r="AO61" s="57">
        <v>10934</v>
      </c>
      <c r="AP61" s="59">
        <v>6</v>
      </c>
      <c r="AQ61" s="59">
        <v>6</v>
      </c>
      <c r="AR61" s="59">
        <v>9</v>
      </c>
    </row>
    <row r="62" spans="1:44" s="4" customFormat="1" ht="12" customHeight="1" x14ac:dyDescent="0.2">
      <c r="A62" s="40" t="s">
        <v>6</v>
      </c>
      <c r="B62" s="59">
        <v>17</v>
      </c>
      <c r="C62" s="59"/>
      <c r="D62" s="59"/>
      <c r="E62" s="41">
        <v>17</v>
      </c>
      <c r="F62" s="59">
        <v>1</v>
      </c>
      <c r="G62" s="59"/>
      <c r="H62" s="59"/>
      <c r="I62" s="41">
        <v>1</v>
      </c>
      <c r="J62" s="60">
        <v>1</v>
      </c>
      <c r="K62" s="61">
        <v>7</v>
      </c>
      <c r="L62" s="59">
        <v>8</v>
      </c>
      <c r="M62" s="59">
        <v>1</v>
      </c>
      <c r="N62" s="59">
        <v>39</v>
      </c>
      <c r="O62" s="59">
        <v>7</v>
      </c>
      <c r="P62" s="59">
        <v>20</v>
      </c>
      <c r="Q62" s="59">
        <v>15</v>
      </c>
      <c r="R62" s="59">
        <v>1</v>
      </c>
      <c r="S62" s="59">
        <v>5</v>
      </c>
      <c r="T62" s="59">
        <v>1</v>
      </c>
      <c r="U62" s="59">
        <v>1</v>
      </c>
      <c r="V62" s="59">
        <v>219</v>
      </c>
      <c r="W62" s="59">
        <v>6</v>
      </c>
      <c r="X62" s="59">
        <v>1</v>
      </c>
      <c r="Y62" s="59">
        <v>12</v>
      </c>
      <c r="Z62" s="59">
        <v>30</v>
      </c>
      <c r="AA62" s="59">
        <v>18</v>
      </c>
      <c r="AB62" s="59">
        <v>25</v>
      </c>
      <c r="AC62" s="59">
        <v>16</v>
      </c>
      <c r="AD62" s="59">
        <v>40</v>
      </c>
      <c r="AE62" s="59">
        <v>33</v>
      </c>
      <c r="AF62" s="59">
        <v>7</v>
      </c>
      <c r="AG62" s="59">
        <v>8</v>
      </c>
      <c r="AH62" s="59">
        <v>0</v>
      </c>
      <c r="AI62" s="59">
        <v>1</v>
      </c>
      <c r="AJ62" s="59">
        <v>0</v>
      </c>
      <c r="AK62" s="57">
        <v>2800</v>
      </c>
      <c r="AL62" s="57">
        <v>2800</v>
      </c>
      <c r="AM62" s="57">
        <v>2800</v>
      </c>
      <c r="AN62" s="57">
        <v>9906</v>
      </c>
      <c r="AO62" s="57">
        <v>18306</v>
      </c>
      <c r="AP62" s="59">
        <v>0</v>
      </c>
      <c r="AQ62" s="59">
        <v>0</v>
      </c>
      <c r="AR62" s="59">
        <v>18</v>
      </c>
    </row>
    <row r="63" spans="1:44" s="4" customFormat="1" ht="12" customHeight="1" x14ac:dyDescent="0.2">
      <c r="A63" s="40" t="s">
        <v>216</v>
      </c>
      <c r="B63" s="59"/>
      <c r="C63" s="59"/>
      <c r="D63" s="59"/>
      <c r="E63" s="41">
        <v>0</v>
      </c>
      <c r="F63" s="59"/>
      <c r="G63" s="59"/>
      <c r="H63" s="59"/>
      <c r="I63" s="41">
        <v>0</v>
      </c>
      <c r="J63" s="60"/>
      <c r="K63" s="61"/>
      <c r="L63" s="59">
        <v>2</v>
      </c>
      <c r="M63" s="59">
        <v>1</v>
      </c>
      <c r="N63" s="59">
        <v>19</v>
      </c>
      <c r="O63" s="59">
        <v>3</v>
      </c>
      <c r="P63" s="59">
        <v>8</v>
      </c>
      <c r="Q63" s="59">
        <v>4</v>
      </c>
      <c r="R63" s="59">
        <v>1</v>
      </c>
      <c r="S63" s="59">
        <v>0</v>
      </c>
      <c r="T63" s="59">
        <v>0</v>
      </c>
      <c r="U63" s="59">
        <v>1</v>
      </c>
      <c r="V63" s="59">
        <v>20</v>
      </c>
      <c r="W63" s="59">
        <v>2</v>
      </c>
      <c r="X63" s="59">
        <v>20</v>
      </c>
      <c r="Y63" s="59">
        <v>8</v>
      </c>
      <c r="Z63" s="59">
        <v>18</v>
      </c>
      <c r="AA63" s="59">
        <v>17</v>
      </c>
      <c r="AB63" s="59">
        <v>18</v>
      </c>
      <c r="AC63" s="59">
        <v>10</v>
      </c>
      <c r="AD63" s="59">
        <v>26</v>
      </c>
      <c r="AE63" s="59">
        <v>20</v>
      </c>
      <c r="AF63" s="59">
        <v>10</v>
      </c>
      <c r="AG63" s="59">
        <v>1</v>
      </c>
      <c r="AH63" s="59">
        <v>0</v>
      </c>
      <c r="AI63" s="59">
        <v>1</v>
      </c>
      <c r="AJ63" s="59">
        <v>0</v>
      </c>
      <c r="AK63" s="57">
        <v>540</v>
      </c>
      <c r="AL63" s="57">
        <v>8100</v>
      </c>
      <c r="AM63" s="57">
        <v>1900</v>
      </c>
      <c r="AN63" s="57">
        <v>0</v>
      </c>
      <c r="AO63" s="57">
        <v>10540</v>
      </c>
      <c r="AP63" s="59">
        <v>32</v>
      </c>
      <c r="AQ63" s="59">
        <v>0</v>
      </c>
      <c r="AR63" s="59">
        <v>17</v>
      </c>
    </row>
    <row r="64" spans="1:44" s="4" customFormat="1" ht="12" customHeight="1" x14ac:dyDescent="0.2">
      <c r="A64" s="48" t="s">
        <v>5</v>
      </c>
      <c r="B64" s="38">
        <v>0</v>
      </c>
      <c r="C64" s="38">
        <v>5</v>
      </c>
      <c r="D64" s="38">
        <v>0</v>
      </c>
      <c r="E64" s="38">
        <v>5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4</v>
      </c>
      <c r="L64" s="38">
        <v>14</v>
      </c>
      <c r="M64" s="38">
        <v>6</v>
      </c>
      <c r="N64" s="38">
        <v>18</v>
      </c>
      <c r="O64" s="38">
        <v>4</v>
      </c>
      <c r="P64" s="38">
        <v>219</v>
      </c>
      <c r="Q64" s="38">
        <v>147</v>
      </c>
      <c r="R64" s="38">
        <v>5</v>
      </c>
      <c r="S64" s="38">
        <v>2</v>
      </c>
      <c r="T64" s="38">
        <v>0</v>
      </c>
      <c r="U64" s="38">
        <v>2</v>
      </c>
      <c r="V64" s="38">
        <v>168</v>
      </c>
      <c r="W64" s="38">
        <v>8</v>
      </c>
      <c r="X64" s="38">
        <v>1</v>
      </c>
      <c r="Y64" s="38">
        <v>24</v>
      </c>
      <c r="Z64" s="38">
        <v>47</v>
      </c>
      <c r="AA64" s="38">
        <v>36</v>
      </c>
      <c r="AB64" s="38">
        <v>35</v>
      </c>
      <c r="AC64" s="38">
        <v>24</v>
      </c>
      <c r="AD64" s="38">
        <v>57</v>
      </c>
      <c r="AE64" s="38">
        <v>37</v>
      </c>
      <c r="AF64" s="38">
        <v>5</v>
      </c>
      <c r="AG64" s="38">
        <v>10</v>
      </c>
      <c r="AH64" s="38">
        <v>3</v>
      </c>
      <c r="AI64" s="38">
        <v>0</v>
      </c>
      <c r="AJ64" s="38">
        <v>1</v>
      </c>
      <c r="AK64" s="38">
        <v>123905</v>
      </c>
      <c r="AL64" s="38">
        <v>800</v>
      </c>
      <c r="AM64" s="38">
        <v>123356</v>
      </c>
      <c r="AN64" s="38">
        <v>82</v>
      </c>
      <c r="AO64" s="38">
        <v>248143</v>
      </c>
      <c r="AP64" s="38">
        <v>16</v>
      </c>
      <c r="AQ64" s="38">
        <v>0</v>
      </c>
      <c r="AR64" s="38">
        <v>18</v>
      </c>
    </row>
    <row r="65" spans="1:44" s="4" customFormat="1" ht="12" customHeight="1" x14ac:dyDescent="0.2">
      <c r="A65" s="40" t="s">
        <v>4</v>
      </c>
      <c r="B65" s="46"/>
      <c r="C65" s="46">
        <v>5</v>
      </c>
      <c r="D65" s="46"/>
      <c r="E65" s="47">
        <v>5</v>
      </c>
      <c r="F65" s="46"/>
      <c r="G65" s="46"/>
      <c r="H65" s="46"/>
      <c r="I65" s="41"/>
      <c r="J65" s="60"/>
      <c r="K65" s="67">
        <v>1</v>
      </c>
      <c r="L65" s="59">
        <v>1</v>
      </c>
      <c r="M65" s="59">
        <v>1</v>
      </c>
      <c r="N65" s="59">
        <v>2</v>
      </c>
      <c r="O65" s="59">
        <v>1</v>
      </c>
      <c r="P65" s="59">
        <v>27</v>
      </c>
      <c r="Q65" s="59">
        <v>25</v>
      </c>
      <c r="R65" s="59">
        <v>0</v>
      </c>
      <c r="S65" s="59">
        <v>0</v>
      </c>
      <c r="T65" s="59">
        <v>0</v>
      </c>
      <c r="U65" s="59">
        <v>0</v>
      </c>
      <c r="V65" s="59">
        <v>40</v>
      </c>
      <c r="W65" s="59">
        <v>1</v>
      </c>
      <c r="X65" s="59">
        <v>0</v>
      </c>
      <c r="Y65" s="59">
        <v>1</v>
      </c>
      <c r="Z65" s="59">
        <v>2</v>
      </c>
      <c r="AA65" s="59">
        <v>2</v>
      </c>
      <c r="AB65" s="59">
        <v>4</v>
      </c>
      <c r="AC65" s="59">
        <v>1</v>
      </c>
      <c r="AD65" s="59">
        <v>4</v>
      </c>
      <c r="AE65" s="59">
        <v>4</v>
      </c>
      <c r="AF65" s="59">
        <v>2</v>
      </c>
      <c r="AG65" s="59">
        <v>1</v>
      </c>
      <c r="AH65" s="59">
        <v>1</v>
      </c>
      <c r="AI65" s="59">
        <v>0</v>
      </c>
      <c r="AJ65" s="59">
        <v>0</v>
      </c>
      <c r="AK65" s="57">
        <v>813</v>
      </c>
      <c r="AL65" s="57">
        <v>0</v>
      </c>
      <c r="AM65" s="57">
        <v>120</v>
      </c>
      <c r="AN65" s="57">
        <v>0</v>
      </c>
      <c r="AO65" s="57">
        <v>933</v>
      </c>
      <c r="AP65" s="59">
        <v>0</v>
      </c>
      <c r="AQ65" s="59">
        <v>0</v>
      </c>
      <c r="AR65" s="59">
        <v>0</v>
      </c>
    </row>
    <row r="66" spans="1:44" s="4" customFormat="1" ht="12" customHeight="1" x14ac:dyDescent="0.2">
      <c r="A66" s="42" t="s">
        <v>45</v>
      </c>
      <c r="B66" s="46"/>
      <c r="C66" s="46"/>
      <c r="D66" s="46"/>
      <c r="E66" s="47"/>
      <c r="F66" s="46"/>
      <c r="G66" s="46"/>
      <c r="H66" s="46"/>
      <c r="I66" s="41"/>
      <c r="J66" s="60"/>
      <c r="K66" s="61">
        <v>2</v>
      </c>
      <c r="L66" s="59">
        <v>1</v>
      </c>
      <c r="M66" s="59">
        <v>1</v>
      </c>
      <c r="N66" s="59">
        <v>4</v>
      </c>
      <c r="O66" s="59">
        <v>1</v>
      </c>
      <c r="P66" s="59">
        <v>37</v>
      </c>
      <c r="Q66" s="59">
        <v>23</v>
      </c>
      <c r="R66" s="59">
        <v>0</v>
      </c>
      <c r="S66" s="59">
        <v>0</v>
      </c>
      <c r="T66" s="59">
        <v>0</v>
      </c>
      <c r="U66" s="59">
        <v>0</v>
      </c>
      <c r="V66" s="59">
        <v>27</v>
      </c>
      <c r="W66" s="59">
        <v>1</v>
      </c>
      <c r="X66" s="59">
        <v>0</v>
      </c>
      <c r="Y66" s="59">
        <v>2</v>
      </c>
      <c r="Z66" s="59">
        <v>4</v>
      </c>
      <c r="AA66" s="59">
        <v>4</v>
      </c>
      <c r="AB66" s="59">
        <v>4</v>
      </c>
      <c r="AC66" s="59">
        <v>2</v>
      </c>
      <c r="AD66" s="59">
        <v>7</v>
      </c>
      <c r="AE66" s="59">
        <v>4</v>
      </c>
      <c r="AF66" s="59">
        <v>0</v>
      </c>
      <c r="AG66" s="59">
        <v>3</v>
      </c>
      <c r="AH66" s="59">
        <v>1</v>
      </c>
      <c r="AI66" s="59">
        <v>0</v>
      </c>
      <c r="AJ66" s="59">
        <v>0</v>
      </c>
      <c r="AK66" s="57">
        <v>122496</v>
      </c>
      <c r="AL66" s="57">
        <v>0</v>
      </c>
      <c r="AM66" s="57">
        <v>122496</v>
      </c>
      <c r="AN66" s="57">
        <v>0</v>
      </c>
      <c r="AO66" s="57">
        <v>244992</v>
      </c>
      <c r="AP66" s="59">
        <v>7</v>
      </c>
      <c r="AQ66" s="59">
        <v>0</v>
      </c>
      <c r="AR66" s="59">
        <v>4</v>
      </c>
    </row>
    <row r="67" spans="1:44" s="4" customFormat="1" ht="12" customHeight="1" x14ac:dyDescent="0.2">
      <c r="A67" s="42" t="s">
        <v>212</v>
      </c>
      <c r="B67" s="46"/>
      <c r="C67" s="46"/>
      <c r="D67" s="46"/>
      <c r="E67" s="47"/>
      <c r="F67" s="46"/>
      <c r="G67" s="46"/>
      <c r="H67" s="46"/>
      <c r="I67" s="41"/>
      <c r="J67" s="45"/>
      <c r="K67" s="45">
        <v>1</v>
      </c>
      <c r="L67" s="59">
        <v>4</v>
      </c>
      <c r="M67" s="59"/>
      <c r="N67" s="59">
        <v>5</v>
      </c>
      <c r="O67" s="59">
        <v>1</v>
      </c>
      <c r="P67" s="59">
        <v>61</v>
      </c>
      <c r="Q67" s="59">
        <v>32</v>
      </c>
      <c r="R67" s="59">
        <v>1</v>
      </c>
      <c r="S67" s="59">
        <v>1</v>
      </c>
      <c r="T67" s="59">
        <v>0</v>
      </c>
      <c r="U67" s="59">
        <v>1</v>
      </c>
      <c r="V67" s="59">
        <v>60</v>
      </c>
      <c r="W67" s="59">
        <v>4</v>
      </c>
      <c r="X67" s="59">
        <v>0</v>
      </c>
      <c r="Y67" s="59">
        <v>5</v>
      </c>
      <c r="Z67" s="59">
        <v>13</v>
      </c>
      <c r="AA67" s="59">
        <v>9</v>
      </c>
      <c r="AB67" s="59">
        <v>9</v>
      </c>
      <c r="AC67" s="59">
        <v>5</v>
      </c>
      <c r="AD67" s="59">
        <v>15</v>
      </c>
      <c r="AE67" s="59">
        <v>9</v>
      </c>
      <c r="AF67" s="59">
        <v>2</v>
      </c>
      <c r="AG67" s="59">
        <v>4</v>
      </c>
      <c r="AH67" s="59">
        <v>0</v>
      </c>
      <c r="AI67" s="59">
        <v>0</v>
      </c>
      <c r="AJ67" s="59">
        <v>0</v>
      </c>
      <c r="AK67" s="57">
        <v>178</v>
      </c>
      <c r="AL67" s="57">
        <v>400</v>
      </c>
      <c r="AM67" s="57">
        <v>340</v>
      </c>
      <c r="AN67" s="57">
        <v>82</v>
      </c>
      <c r="AO67" s="57">
        <v>1000</v>
      </c>
      <c r="AP67" s="59">
        <v>9</v>
      </c>
      <c r="AQ67" s="59">
        <v>0</v>
      </c>
      <c r="AR67" s="59">
        <v>9</v>
      </c>
    </row>
    <row r="68" spans="1:44" s="4" customFormat="1" ht="12" customHeight="1" x14ac:dyDescent="0.2">
      <c r="A68" s="42" t="s">
        <v>243</v>
      </c>
      <c r="B68" s="46"/>
      <c r="C68" s="46"/>
      <c r="D68" s="46"/>
      <c r="E68" s="47"/>
      <c r="F68" s="46"/>
      <c r="G68" s="46"/>
      <c r="H68" s="46"/>
      <c r="I68" s="41"/>
      <c r="J68" s="45"/>
      <c r="K68" s="45"/>
      <c r="L68" s="59">
        <v>1</v>
      </c>
      <c r="M68" s="59"/>
      <c r="N68" s="59">
        <v>0</v>
      </c>
      <c r="O68" s="59">
        <v>0</v>
      </c>
      <c r="P68" s="59">
        <v>6</v>
      </c>
      <c r="Q68" s="59">
        <v>5</v>
      </c>
      <c r="R68" s="39">
        <v>0</v>
      </c>
      <c r="S68" s="59">
        <v>0</v>
      </c>
      <c r="T68" s="59">
        <v>0</v>
      </c>
      <c r="U68" s="59">
        <v>0</v>
      </c>
      <c r="V68" s="59">
        <v>6</v>
      </c>
      <c r="W68" s="59">
        <v>0</v>
      </c>
      <c r="X68" s="59">
        <v>1</v>
      </c>
      <c r="Y68" s="59">
        <v>1</v>
      </c>
      <c r="Z68" s="59">
        <v>2</v>
      </c>
      <c r="AA68" s="59">
        <v>2</v>
      </c>
      <c r="AB68" s="59">
        <v>2</v>
      </c>
      <c r="AC68" s="59">
        <v>1</v>
      </c>
      <c r="AD68" s="59">
        <v>3</v>
      </c>
      <c r="AE68" s="59">
        <v>3</v>
      </c>
      <c r="AF68" s="59">
        <v>1</v>
      </c>
      <c r="AG68" s="59">
        <v>1</v>
      </c>
      <c r="AH68" s="59">
        <v>1</v>
      </c>
      <c r="AI68" s="59">
        <v>0</v>
      </c>
      <c r="AJ68" s="59">
        <v>0</v>
      </c>
      <c r="AK68" s="57">
        <v>18</v>
      </c>
      <c r="AL68" s="57">
        <v>0</v>
      </c>
      <c r="AM68" s="57">
        <v>0</v>
      </c>
      <c r="AN68" s="57">
        <v>0</v>
      </c>
      <c r="AO68" s="57">
        <v>18</v>
      </c>
      <c r="AP68" s="59">
        <v>0</v>
      </c>
      <c r="AQ68" s="59">
        <v>0</v>
      </c>
      <c r="AR68" s="59">
        <v>0</v>
      </c>
    </row>
    <row r="69" spans="1:44" s="4" customFormat="1" ht="12" customHeight="1" x14ac:dyDescent="0.2">
      <c r="A69" s="42" t="s">
        <v>3</v>
      </c>
      <c r="B69" s="68"/>
      <c r="C69" s="68"/>
      <c r="D69" s="68"/>
      <c r="E69" s="47"/>
      <c r="F69" s="68"/>
      <c r="G69" s="68"/>
      <c r="H69" s="68"/>
      <c r="I69" s="41"/>
      <c r="J69" s="45"/>
      <c r="K69" s="45"/>
      <c r="L69" s="59">
        <v>1</v>
      </c>
      <c r="M69" s="59">
        <v>1</v>
      </c>
      <c r="N69" s="59">
        <v>0</v>
      </c>
      <c r="O69" s="59">
        <v>0</v>
      </c>
      <c r="P69" s="59">
        <v>27</v>
      </c>
      <c r="Q69" s="59">
        <v>15</v>
      </c>
      <c r="R69" s="59">
        <v>1</v>
      </c>
      <c r="S69" s="59">
        <v>0</v>
      </c>
      <c r="T69" s="59">
        <v>0</v>
      </c>
      <c r="U69" s="59">
        <v>0</v>
      </c>
      <c r="V69" s="59">
        <v>14</v>
      </c>
      <c r="W69" s="59">
        <v>1</v>
      </c>
      <c r="X69" s="59">
        <v>0</v>
      </c>
      <c r="Y69" s="59">
        <v>6</v>
      </c>
      <c r="Z69" s="59">
        <v>6</v>
      </c>
      <c r="AA69" s="59">
        <v>3</v>
      </c>
      <c r="AB69" s="59">
        <v>3</v>
      </c>
      <c r="AC69" s="59">
        <v>5</v>
      </c>
      <c r="AD69" s="59">
        <v>5</v>
      </c>
      <c r="AE69" s="59">
        <v>4</v>
      </c>
      <c r="AF69" s="59">
        <v>0</v>
      </c>
      <c r="AG69" s="59">
        <v>0</v>
      </c>
      <c r="AH69" s="59">
        <v>0</v>
      </c>
      <c r="AI69" s="59">
        <v>0</v>
      </c>
      <c r="AJ69" s="59">
        <v>0</v>
      </c>
      <c r="AK69" s="57">
        <v>0</v>
      </c>
      <c r="AL69" s="57">
        <v>0</v>
      </c>
      <c r="AM69" s="57">
        <v>0</v>
      </c>
      <c r="AN69" s="57">
        <v>0</v>
      </c>
      <c r="AO69" s="57">
        <v>0</v>
      </c>
      <c r="AP69" s="59">
        <v>0</v>
      </c>
      <c r="AQ69" s="59">
        <v>0</v>
      </c>
      <c r="AR69" s="59">
        <v>3</v>
      </c>
    </row>
    <row r="70" spans="1:44" s="4" customFormat="1" ht="12" customHeight="1" x14ac:dyDescent="0.2">
      <c r="A70" s="42" t="s">
        <v>211</v>
      </c>
      <c r="B70" s="68"/>
      <c r="C70" s="68"/>
      <c r="D70" s="68"/>
      <c r="E70" s="47"/>
      <c r="F70" s="68"/>
      <c r="G70" s="68"/>
      <c r="H70" s="68"/>
      <c r="I70" s="39"/>
      <c r="J70" s="45"/>
      <c r="K70" s="45"/>
      <c r="L70" s="59">
        <v>1</v>
      </c>
      <c r="M70" s="59"/>
      <c r="N70" s="59">
        <v>1</v>
      </c>
      <c r="O70" s="59">
        <v>1</v>
      </c>
      <c r="P70" s="59">
        <v>13</v>
      </c>
      <c r="Q70" s="59">
        <v>11</v>
      </c>
      <c r="R70" s="59">
        <v>1</v>
      </c>
      <c r="S70" s="59">
        <v>1</v>
      </c>
      <c r="T70" s="59">
        <v>0</v>
      </c>
      <c r="U70" s="59">
        <v>1</v>
      </c>
      <c r="V70" s="59">
        <v>5</v>
      </c>
      <c r="W70" s="59">
        <v>0</v>
      </c>
      <c r="X70" s="59">
        <v>0</v>
      </c>
      <c r="Y70" s="59">
        <v>1</v>
      </c>
      <c r="Z70" s="59">
        <v>1</v>
      </c>
      <c r="AA70" s="59">
        <v>2</v>
      </c>
      <c r="AB70" s="59">
        <v>2</v>
      </c>
      <c r="AC70" s="59">
        <v>1</v>
      </c>
      <c r="AD70" s="59">
        <v>2</v>
      </c>
      <c r="AE70" s="59">
        <v>2</v>
      </c>
      <c r="AF70" s="59">
        <v>0</v>
      </c>
      <c r="AG70" s="59">
        <v>1</v>
      </c>
      <c r="AH70" s="59">
        <v>0</v>
      </c>
      <c r="AI70" s="59">
        <v>0</v>
      </c>
      <c r="AJ70" s="59">
        <v>1</v>
      </c>
      <c r="AK70" s="57">
        <v>400</v>
      </c>
      <c r="AL70" s="57">
        <v>400</v>
      </c>
      <c r="AM70" s="57">
        <v>400</v>
      </c>
      <c r="AN70" s="57">
        <v>0</v>
      </c>
      <c r="AO70" s="57">
        <v>1200</v>
      </c>
      <c r="AP70" s="59">
        <v>0</v>
      </c>
      <c r="AQ70" s="59">
        <v>0</v>
      </c>
      <c r="AR70" s="59">
        <v>2</v>
      </c>
    </row>
    <row r="71" spans="1:44" s="4" customFormat="1" ht="12" customHeight="1" x14ac:dyDescent="0.2">
      <c r="A71" s="40" t="s">
        <v>59</v>
      </c>
      <c r="B71" s="46"/>
      <c r="C71" s="46"/>
      <c r="D71" s="46"/>
      <c r="E71" s="47"/>
      <c r="F71" s="46"/>
      <c r="G71" s="46"/>
      <c r="H71" s="46"/>
      <c r="I71" s="41"/>
      <c r="J71" s="45"/>
      <c r="K71" s="45"/>
      <c r="L71" s="59">
        <v>5</v>
      </c>
      <c r="M71" s="59">
        <v>1</v>
      </c>
      <c r="N71" s="59">
        <v>6</v>
      </c>
      <c r="O71" s="59">
        <v>0</v>
      </c>
      <c r="P71" s="60">
        <v>48</v>
      </c>
      <c r="Q71" s="60">
        <v>36</v>
      </c>
      <c r="R71" s="59">
        <v>2</v>
      </c>
      <c r="S71" s="59">
        <v>0</v>
      </c>
      <c r="T71" s="59">
        <v>0</v>
      </c>
      <c r="U71" s="59">
        <v>0</v>
      </c>
      <c r="V71" s="59">
        <v>16</v>
      </c>
      <c r="W71" s="59">
        <v>1</v>
      </c>
      <c r="X71" s="59">
        <v>0</v>
      </c>
      <c r="Y71" s="59">
        <v>8</v>
      </c>
      <c r="Z71" s="59">
        <v>19</v>
      </c>
      <c r="AA71" s="59">
        <v>14</v>
      </c>
      <c r="AB71" s="59">
        <v>11</v>
      </c>
      <c r="AC71" s="59">
        <v>9</v>
      </c>
      <c r="AD71" s="59">
        <v>21</v>
      </c>
      <c r="AE71" s="59">
        <v>11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7">
        <v>0</v>
      </c>
      <c r="AL71" s="57">
        <v>0</v>
      </c>
      <c r="AM71" s="57">
        <v>0</v>
      </c>
      <c r="AN71" s="57">
        <v>0</v>
      </c>
      <c r="AO71" s="57">
        <v>0</v>
      </c>
      <c r="AP71" s="59">
        <v>0</v>
      </c>
      <c r="AQ71" s="59">
        <v>0</v>
      </c>
      <c r="AR71" s="59">
        <v>0</v>
      </c>
    </row>
    <row r="72" spans="1:44" s="4" customFormat="1" ht="12" customHeight="1" x14ac:dyDescent="0.2">
      <c r="A72" s="40" t="s">
        <v>254</v>
      </c>
      <c r="B72" s="46"/>
      <c r="C72" s="46"/>
      <c r="D72" s="46"/>
      <c r="E72" s="47"/>
      <c r="F72" s="46"/>
      <c r="G72" s="46"/>
      <c r="H72" s="46"/>
      <c r="I72" s="41"/>
      <c r="J72" s="37"/>
      <c r="K72" s="37"/>
      <c r="L72" s="59"/>
      <c r="M72" s="59">
        <v>1</v>
      </c>
      <c r="N72" s="59"/>
      <c r="O72" s="59"/>
      <c r="P72" s="60"/>
      <c r="Q72" s="60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7"/>
      <c r="AL72" s="57"/>
      <c r="AM72" s="57"/>
      <c r="AN72" s="57"/>
      <c r="AO72" s="57"/>
      <c r="AP72" s="59"/>
      <c r="AQ72" s="59"/>
      <c r="AR72" s="59"/>
    </row>
    <row r="73" spans="1:44" s="4" customFormat="1" ht="12" customHeight="1" x14ac:dyDescent="0.2">
      <c r="A73" s="40" t="s">
        <v>217</v>
      </c>
      <c r="B73" s="46"/>
      <c r="C73" s="46"/>
      <c r="D73" s="46"/>
      <c r="E73" s="47"/>
      <c r="F73" s="46"/>
      <c r="G73" s="46"/>
      <c r="H73" s="46"/>
      <c r="I73" s="41"/>
      <c r="J73" s="37"/>
      <c r="K73" s="37"/>
      <c r="L73" s="59"/>
      <c r="M73" s="59">
        <v>1</v>
      </c>
      <c r="N73" s="59"/>
      <c r="O73" s="59"/>
      <c r="P73" s="60"/>
      <c r="Q73" s="60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7"/>
      <c r="AL73" s="57"/>
      <c r="AM73" s="57"/>
      <c r="AN73" s="57"/>
      <c r="AO73" s="57"/>
      <c r="AP73" s="59"/>
      <c r="AQ73" s="59"/>
      <c r="AR73" s="59"/>
    </row>
    <row r="74" spans="1:44" s="4" customFormat="1" ht="12" customHeight="1" x14ac:dyDescent="0.2">
      <c r="A74" s="48" t="s">
        <v>44</v>
      </c>
      <c r="B74" s="38"/>
      <c r="C74" s="38"/>
      <c r="D74" s="38">
        <v>3</v>
      </c>
      <c r="E74" s="38">
        <v>3</v>
      </c>
      <c r="F74" s="38"/>
      <c r="G74" s="38"/>
      <c r="H74" s="38"/>
      <c r="I74" s="38"/>
      <c r="J74" s="38">
        <v>1</v>
      </c>
      <c r="K74" s="38">
        <v>9</v>
      </c>
      <c r="L74" s="38">
        <v>0</v>
      </c>
      <c r="M74" s="38">
        <v>1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8">
        <v>0</v>
      </c>
      <c r="AK74" s="38">
        <v>0</v>
      </c>
      <c r="AL74" s="38">
        <v>0</v>
      </c>
      <c r="AM74" s="38">
        <v>0</v>
      </c>
      <c r="AN74" s="38">
        <v>0</v>
      </c>
      <c r="AO74" s="38">
        <v>0</v>
      </c>
      <c r="AP74" s="38">
        <v>0</v>
      </c>
      <c r="AQ74" s="38">
        <v>0</v>
      </c>
      <c r="AR74" s="38">
        <v>0</v>
      </c>
    </row>
    <row r="75" spans="1:44" s="4" customFormat="1" ht="12" customHeight="1" x14ac:dyDescent="0.2">
      <c r="A75" s="40" t="s">
        <v>223</v>
      </c>
      <c r="B75" s="37"/>
      <c r="C75" s="37"/>
      <c r="D75" s="37"/>
      <c r="E75" s="47"/>
      <c r="F75" s="37"/>
      <c r="G75" s="37"/>
      <c r="H75" s="37"/>
      <c r="I75" s="47"/>
      <c r="J75" s="37">
        <v>1</v>
      </c>
      <c r="K75" s="61"/>
      <c r="L75" s="37"/>
      <c r="M75" s="37">
        <v>1</v>
      </c>
      <c r="N75" s="45"/>
      <c r="O75" s="45"/>
      <c r="P75" s="45"/>
      <c r="Q75" s="45"/>
      <c r="R75" s="45"/>
      <c r="S75" s="39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59"/>
      <c r="AP75" s="45"/>
      <c r="AQ75" s="45"/>
      <c r="AR75" s="45"/>
    </row>
    <row r="76" spans="1:44" s="4" customFormat="1" ht="12" customHeight="1" x14ac:dyDescent="0.2">
      <c r="A76" s="40" t="s">
        <v>213</v>
      </c>
      <c r="B76" s="37"/>
      <c r="C76" s="37"/>
      <c r="D76" s="37">
        <v>3</v>
      </c>
      <c r="E76" s="47">
        <v>3</v>
      </c>
      <c r="F76" s="37"/>
      <c r="G76" s="37"/>
      <c r="H76" s="37"/>
      <c r="I76" s="47"/>
      <c r="J76" s="37"/>
      <c r="K76" s="37"/>
      <c r="L76" s="37"/>
      <c r="M76" s="37"/>
      <c r="N76" s="45"/>
      <c r="O76" s="45"/>
      <c r="P76" s="45"/>
      <c r="Q76" s="45"/>
      <c r="R76" s="45"/>
      <c r="S76" s="39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59"/>
      <c r="AP76" s="45"/>
      <c r="AQ76" s="45"/>
      <c r="AR76" s="45"/>
    </row>
    <row r="77" spans="1:44" ht="12" customHeight="1" x14ac:dyDescent="0.2">
      <c r="A77" s="40" t="s">
        <v>72</v>
      </c>
      <c r="B77" s="37"/>
      <c r="C77" s="37"/>
      <c r="D77" s="37"/>
      <c r="E77" s="47"/>
      <c r="F77" s="37"/>
      <c r="G77" s="37"/>
      <c r="H77" s="37"/>
      <c r="I77" s="47"/>
      <c r="J77" s="37"/>
      <c r="K77" s="37">
        <v>1</v>
      </c>
      <c r="L77" s="47"/>
      <c r="M77" s="47"/>
      <c r="N77" s="43"/>
      <c r="O77" s="43"/>
      <c r="P77" s="43"/>
      <c r="Q77" s="43"/>
      <c r="R77" s="43"/>
      <c r="S77" s="41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59"/>
      <c r="AP77" s="43"/>
      <c r="AQ77" s="43"/>
      <c r="AR77" s="43"/>
    </row>
    <row r="78" spans="1:44" s="13" customFormat="1" ht="12" customHeight="1" x14ac:dyDescent="0.2">
      <c r="A78" s="40" t="s">
        <v>43</v>
      </c>
      <c r="B78" s="37"/>
      <c r="C78" s="37"/>
      <c r="D78" s="37"/>
      <c r="E78" s="47"/>
      <c r="F78" s="37"/>
      <c r="G78" s="37"/>
      <c r="H78" s="37"/>
      <c r="I78" s="47"/>
      <c r="J78" s="37"/>
      <c r="K78" s="37">
        <v>6</v>
      </c>
      <c r="L78" s="47"/>
      <c r="M78" s="47"/>
      <c r="N78" s="43"/>
      <c r="O78" s="43"/>
      <c r="P78" s="43"/>
      <c r="Q78" s="43"/>
      <c r="R78" s="43"/>
      <c r="S78" s="41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59"/>
      <c r="AP78" s="43"/>
      <c r="AQ78" s="43"/>
      <c r="AR78" s="43"/>
    </row>
    <row r="79" spans="1:44" s="13" customFormat="1" ht="12" customHeight="1" x14ac:dyDescent="0.2">
      <c r="A79" s="40" t="s">
        <v>224</v>
      </c>
      <c r="B79" s="37"/>
      <c r="C79" s="37"/>
      <c r="D79" s="37"/>
      <c r="E79" s="47"/>
      <c r="F79" s="37"/>
      <c r="G79" s="37"/>
      <c r="H79" s="37"/>
      <c r="I79" s="47"/>
      <c r="J79" s="37"/>
      <c r="K79" s="37"/>
      <c r="L79" s="47"/>
      <c r="M79" s="47"/>
      <c r="N79" s="43"/>
      <c r="O79" s="43"/>
      <c r="P79" s="43"/>
      <c r="Q79" s="43"/>
      <c r="R79" s="43"/>
      <c r="S79" s="41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59"/>
      <c r="AP79" s="43"/>
      <c r="AQ79" s="43"/>
      <c r="AR79" s="43"/>
    </row>
    <row r="80" spans="1:44" s="13" customFormat="1" ht="12" customHeight="1" x14ac:dyDescent="0.2">
      <c r="A80" s="40" t="s">
        <v>42</v>
      </c>
      <c r="B80" s="37"/>
      <c r="C80" s="37"/>
      <c r="D80" s="37"/>
      <c r="E80" s="47"/>
      <c r="F80" s="37"/>
      <c r="G80" s="37"/>
      <c r="H80" s="37"/>
      <c r="I80" s="47"/>
      <c r="J80" s="37"/>
      <c r="K80" s="37">
        <v>1</v>
      </c>
      <c r="L80" s="47"/>
      <c r="M80" s="47"/>
      <c r="N80" s="43"/>
      <c r="O80" s="43"/>
      <c r="P80" s="43"/>
      <c r="Q80" s="43"/>
      <c r="R80" s="43"/>
      <c r="S80" s="41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59"/>
      <c r="AP80" s="43"/>
      <c r="AQ80" s="43"/>
      <c r="AR80" s="43"/>
    </row>
    <row r="81" spans="1:44" ht="12" customHeight="1" x14ac:dyDescent="0.2">
      <c r="A81" s="52" t="s">
        <v>41</v>
      </c>
      <c r="B81" s="50"/>
      <c r="C81" s="50"/>
      <c r="D81" s="50"/>
      <c r="E81" s="53"/>
      <c r="F81" s="50"/>
      <c r="G81" s="50"/>
      <c r="H81" s="50"/>
      <c r="I81" s="53"/>
      <c r="J81" s="50"/>
      <c r="K81" s="50">
        <v>1</v>
      </c>
      <c r="L81" s="53"/>
      <c r="M81" s="53"/>
      <c r="N81" s="54"/>
      <c r="O81" s="54"/>
      <c r="P81" s="54"/>
      <c r="Q81" s="54"/>
      <c r="R81" s="54"/>
      <c r="S81" s="69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70"/>
      <c r="AP81" s="54"/>
      <c r="AQ81" s="54"/>
      <c r="AR81" s="54"/>
    </row>
    <row r="82" spans="1:44" ht="12" customHeight="1" x14ac:dyDescent="0.2">
      <c r="A82" s="48" t="s">
        <v>60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>
        <v>4</v>
      </c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</row>
    <row r="83" spans="1:44" ht="12" customHeight="1" x14ac:dyDescent="0.2">
      <c r="A83" s="40" t="s">
        <v>61</v>
      </c>
      <c r="B83" s="37"/>
      <c r="C83" s="37"/>
      <c r="D83" s="37"/>
      <c r="E83" s="47"/>
      <c r="F83" s="37"/>
      <c r="G83" s="37"/>
      <c r="H83" s="37"/>
      <c r="I83" s="47"/>
      <c r="J83" s="37"/>
      <c r="K83" s="61"/>
      <c r="L83" s="37"/>
      <c r="M83" s="37">
        <v>1</v>
      </c>
      <c r="N83" s="45"/>
      <c r="O83" s="45"/>
      <c r="P83" s="45"/>
      <c r="Q83" s="45"/>
      <c r="R83" s="45"/>
      <c r="S83" s="39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59"/>
      <c r="AP83" s="45"/>
      <c r="AQ83" s="45"/>
      <c r="AR83" s="45"/>
    </row>
    <row r="84" spans="1:44" ht="12" customHeight="1" x14ac:dyDescent="0.2">
      <c r="A84" s="40" t="s">
        <v>251</v>
      </c>
      <c r="B84" s="37"/>
      <c r="C84" s="37"/>
      <c r="D84" s="37"/>
      <c r="E84" s="47"/>
      <c r="F84" s="37"/>
      <c r="G84" s="37"/>
      <c r="H84" s="37"/>
      <c r="I84" s="47"/>
      <c r="J84" s="37"/>
      <c r="K84" s="37"/>
      <c r="L84" s="37"/>
      <c r="M84" s="37">
        <v>1</v>
      </c>
      <c r="N84" s="45"/>
      <c r="O84" s="45"/>
      <c r="P84" s="45"/>
      <c r="Q84" s="45"/>
      <c r="R84" s="45"/>
      <c r="S84" s="39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59"/>
      <c r="AP84" s="45"/>
      <c r="AQ84" s="45"/>
      <c r="AR84" s="45"/>
    </row>
    <row r="85" spans="1:44" ht="12" customHeight="1" x14ac:dyDescent="0.2">
      <c r="A85" s="40" t="s">
        <v>252</v>
      </c>
      <c r="B85" s="37"/>
      <c r="C85" s="37"/>
      <c r="D85" s="37"/>
      <c r="E85" s="47"/>
      <c r="F85" s="37"/>
      <c r="G85" s="37"/>
      <c r="H85" s="37"/>
      <c r="I85" s="47"/>
      <c r="J85" s="37"/>
      <c r="K85" s="37"/>
      <c r="L85" s="47"/>
      <c r="M85" s="47">
        <v>1</v>
      </c>
      <c r="N85" s="43"/>
      <c r="O85" s="43"/>
      <c r="P85" s="43"/>
      <c r="Q85" s="43"/>
      <c r="R85" s="43"/>
      <c r="S85" s="41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59"/>
      <c r="AP85" s="43"/>
      <c r="AQ85" s="43"/>
      <c r="AR85" s="43"/>
    </row>
    <row r="86" spans="1:44" ht="12" customHeight="1" x14ac:dyDescent="0.2">
      <c r="A86" s="52" t="s">
        <v>253</v>
      </c>
      <c r="B86" s="50"/>
      <c r="C86" s="50"/>
      <c r="D86" s="50"/>
      <c r="E86" s="53"/>
      <c r="F86" s="50"/>
      <c r="G86" s="50"/>
      <c r="H86" s="50"/>
      <c r="I86" s="53"/>
      <c r="J86" s="50"/>
      <c r="K86" s="50"/>
      <c r="L86" s="53"/>
      <c r="M86" s="53">
        <v>1</v>
      </c>
      <c r="N86" s="54"/>
      <c r="O86" s="54"/>
      <c r="P86" s="54"/>
      <c r="Q86" s="54"/>
      <c r="R86" s="54"/>
      <c r="S86" s="69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70"/>
      <c r="AP86" s="54"/>
      <c r="AQ86" s="54"/>
      <c r="AR86" s="54"/>
    </row>
    <row r="87" spans="1:44" x14ac:dyDescent="0.2">
      <c r="A87" s="75" t="s">
        <v>0</v>
      </c>
      <c r="B87" s="71">
        <v>223</v>
      </c>
      <c r="C87" s="71">
        <v>114</v>
      </c>
      <c r="D87" s="71">
        <v>18</v>
      </c>
      <c r="E87" s="71">
        <v>355</v>
      </c>
      <c r="F87" s="51">
        <v>86</v>
      </c>
      <c r="G87" s="71">
        <v>3</v>
      </c>
      <c r="H87" s="71">
        <v>5</v>
      </c>
      <c r="I87" s="71">
        <v>94</v>
      </c>
      <c r="J87" s="71">
        <v>47</v>
      </c>
      <c r="K87" s="71">
        <v>222</v>
      </c>
      <c r="L87" s="71">
        <v>418</v>
      </c>
      <c r="M87" s="51">
        <v>60</v>
      </c>
      <c r="N87" s="49">
        <v>1635</v>
      </c>
      <c r="O87" s="72">
        <v>229</v>
      </c>
      <c r="P87" s="49">
        <v>2866</v>
      </c>
      <c r="Q87" s="49">
        <v>1605</v>
      </c>
      <c r="R87" s="72">
        <v>79</v>
      </c>
      <c r="S87" s="72">
        <v>168</v>
      </c>
      <c r="T87" s="72">
        <v>20</v>
      </c>
      <c r="U87" s="72">
        <v>50</v>
      </c>
      <c r="V87" s="49">
        <v>5444</v>
      </c>
      <c r="W87" s="72">
        <v>184</v>
      </c>
      <c r="X87" s="49">
        <v>189</v>
      </c>
      <c r="Y87" s="72">
        <v>590</v>
      </c>
      <c r="Z87" s="49">
        <v>1307</v>
      </c>
      <c r="AA87" s="72">
        <v>914</v>
      </c>
      <c r="AB87" s="72">
        <v>1002</v>
      </c>
      <c r="AC87" s="72">
        <v>654</v>
      </c>
      <c r="AD87" s="49">
        <v>1739</v>
      </c>
      <c r="AE87" s="49">
        <v>1136</v>
      </c>
      <c r="AF87" s="49">
        <v>228</v>
      </c>
      <c r="AG87" s="72">
        <v>629</v>
      </c>
      <c r="AH87" s="72">
        <v>130</v>
      </c>
      <c r="AI87" s="72">
        <v>19</v>
      </c>
      <c r="AJ87" s="72">
        <v>14</v>
      </c>
      <c r="AK87" s="49">
        <v>459333</v>
      </c>
      <c r="AL87" s="78">
        <v>1091218</v>
      </c>
      <c r="AM87" s="49">
        <v>161571</v>
      </c>
      <c r="AN87" s="49">
        <v>356218</v>
      </c>
      <c r="AO87" s="73">
        <v>2068340</v>
      </c>
      <c r="AP87" s="72">
        <v>931</v>
      </c>
      <c r="AQ87" s="72">
        <v>702</v>
      </c>
      <c r="AR87" s="72">
        <v>820</v>
      </c>
    </row>
    <row r="88" spans="1:44" ht="11.45" customHeight="1" x14ac:dyDescent="0.2">
      <c r="A88" s="3"/>
      <c r="B88" s="14"/>
      <c r="C88" s="14"/>
      <c r="D88" s="14"/>
      <c r="E88" s="14"/>
      <c r="F88" s="14"/>
      <c r="G88" s="14"/>
      <c r="H88" s="14"/>
      <c r="I88" s="3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</row>
    <row r="89" spans="1:44" ht="12" customHeight="1" x14ac:dyDescent="0.2">
      <c r="A89" s="103" t="s">
        <v>227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76"/>
      <c r="AR89" s="76"/>
    </row>
    <row r="90" spans="1:44" ht="12" customHeight="1" x14ac:dyDescent="0.2">
      <c r="A90" s="103" t="s">
        <v>228</v>
      </c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76"/>
      <c r="AR90" s="76"/>
    </row>
    <row r="91" spans="1:44" x14ac:dyDescent="0.2">
      <c r="A91" s="7" t="s">
        <v>255</v>
      </c>
    </row>
    <row r="92" spans="1:44" ht="12" customHeight="1" x14ac:dyDescent="0.2">
      <c r="A92" s="103" t="s">
        <v>244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76"/>
      <c r="AR92" s="76"/>
    </row>
    <row r="93" spans="1:44" s="13" customFormat="1" ht="12" customHeight="1" x14ac:dyDescent="0.2">
      <c r="A93" s="76" t="s">
        <v>225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</row>
    <row r="94" spans="1:44" ht="12" customHeight="1" x14ac:dyDescent="0.2">
      <c r="A94" s="76" t="s">
        <v>226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</row>
    <row r="95" spans="1:44" ht="12" customHeight="1" x14ac:dyDescent="0.2">
      <c r="A95" s="103" t="s">
        <v>249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76"/>
      <c r="AR95" s="76"/>
    </row>
    <row r="96" spans="1:44" ht="12" customHeight="1" x14ac:dyDescent="0.2">
      <c r="A96" s="103" t="s">
        <v>218</v>
      </c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76"/>
      <c r="AR96" s="76"/>
    </row>
    <row r="97" spans="1:44" ht="12" customHeight="1" x14ac:dyDescent="0.2">
      <c r="A97" s="103" t="s">
        <v>219</v>
      </c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76"/>
      <c r="AR97" s="76"/>
    </row>
    <row r="98" spans="1:44" ht="12" customHeight="1" x14ac:dyDescent="0.2">
      <c r="A98" s="7" t="s">
        <v>256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</row>
    <row r="99" spans="1:44" ht="12" customHeight="1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</row>
    <row r="100" spans="1:44" x14ac:dyDescent="0.2">
      <c r="A100" s="15" t="s">
        <v>245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02"/>
      <c r="W100" s="102"/>
      <c r="X100" s="102"/>
      <c r="Y100" s="102"/>
      <c r="Z100" s="102"/>
      <c r="AA100" s="10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spans="1:44" x14ac:dyDescent="0.2">
      <c r="A101" s="19" t="s">
        <v>246</v>
      </c>
      <c r="V101" s="16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44" x14ac:dyDescent="0.2">
      <c r="A102" s="16" t="s">
        <v>247</v>
      </c>
      <c r="V102" s="16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44" x14ac:dyDescent="0.2"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spans="1:44" x14ac:dyDescent="0.2"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spans="1:44" x14ac:dyDescent="0.2"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spans="1:44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</row>
    <row r="107" spans="1:44" x14ac:dyDescent="0.2"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</row>
  </sheetData>
  <mergeCells count="42">
    <mergeCell ref="T6:T8"/>
    <mergeCell ref="A4:U4"/>
    <mergeCell ref="V4:AP4"/>
    <mergeCell ref="A6:A8"/>
    <mergeCell ref="B6:E7"/>
    <mergeCell ref="F6:I7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U6:U8"/>
    <mergeCell ref="V6:W7"/>
    <mergeCell ref="X6:X8"/>
    <mergeCell ref="Y6:AF6"/>
    <mergeCell ref="AG6:AG8"/>
    <mergeCell ref="AI6:AI8"/>
    <mergeCell ref="AJ6:AJ8"/>
    <mergeCell ref="AK6:AO7"/>
    <mergeCell ref="AP6:AR7"/>
    <mergeCell ref="Y7:AB7"/>
    <mergeCell ref="AC7:AE7"/>
    <mergeCell ref="AF7:AF8"/>
    <mergeCell ref="AH6:AH8"/>
    <mergeCell ref="A89:U89"/>
    <mergeCell ref="V89:AP89"/>
    <mergeCell ref="A90:U90"/>
    <mergeCell ref="V90:AP90"/>
    <mergeCell ref="A92:U92"/>
    <mergeCell ref="V92:AP92"/>
    <mergeCell ref="V100:AA100"/>
    <mergeCell ref="A95:U95"/>
    <mergeCell ref="V95:AP95"/>
    <mergeCell ref="A96:U96"/>
    <mergeCell ref="V96:AP96"/>
    <mergeCell ref="A97:U97"/>
    <mergeCell ref="V97:AP97"/>
  </mergeCells>
  <printOptions horizontalCentered="1" verticalCentered="1"/>
  <pageMargins left="0.23622047244094491" right="0.23622047244094491" top="0.19685039370078741" bottom="0.19685039370078741" header="0.31496062992125984" footer="0.31496062992125984"/>
  <pageSetup scale="55" fitToWidth="2" fitToHeight="2" pageOrder="overThenDown" orientation="portrait" r:id="rId1"/>
  <headerFooter alignWithMargins="0"/>
  <colBreaks count="2" manualBreakCount="2">
    <brk id="18" min="3" max="121" man="1"/>
    <brk id="32" min="3" max="1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69 Infraest</vt:lpstr>
      <vt:lpstr>'27 Egresados y Titulados OK'!Área_de_impresión</vt:lpstr>
      <vt:lpstr>'69 Infraest'!Área_de_impresión</vt:lpstr>
      <vt:lpstr>'69 Infraest'!Títulos_a_imprimir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